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030" firstSheet="3" activeTab="3"/>
  </bookViews>
  <sheets>
    <sheet name="NOVIEMBRE 2019" sheetId="1" state="hidden" r:id="rId1"/>
    <sheet name="DICIEMBRE 2019" sheetId="2" state="hidden" r:id="rId2"/>
    <sheet name="ENERO 2020" sheetId="3" state="hidden" r:id="rId3"/>
    <sheet name="JULIO 2020" sheetId="4" r:id="rId4"/>
  </sheets>
  <definedNames>
    <definedName name="_xlnm.Print_Area" localSheetId="1">'DICIEMBRE 2019'!$A$1:$M$297</definedName>
    <definedName name="_xlnm.Print_Area" localSheetId="2">'ENERO 2020'!$A$1:$M$230</definedName>
    <definedName name="_xlnm.Print_Area" localSheetId="3">'JULIO 2020'!$A$1:$M$183</definedName>
    <definedName name="_xlnm.Print_Area" localSheetId="0">'NOVIEMBRE 2019'!$A$1:$M$297</definedName>
  </definedNames>
  <calcPr fullCalcOnLoad="1"/>
</workbook>
</file>

<file path=xl/sharedStrings.xml><?xml version="1.0" encoding="utf-8"?>
<sst xmlns="http://schemas.openxmlformats.org/spreadsheetml/2006/main" count="4420" uniqueCount="1057">
  <si>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</si>
  <si>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</si>
  <si>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</si>
  <si>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</si>
  <si>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</si>
  <si>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</si>
  <si>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</si>
  <si>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</si>
  <si>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NOMBRE DEL O LA TITULAR DE LA UNIDAD RESPONSABLE</t>
  </si>
  <si>
    <t>RESPONSABLE DE LA UNIDAD POSEEDORA DE LA INFORMACIÓN DEL LITERAL c):</t>
  </si>
  <si>
    <t>correo electrónico del o la titular de la unidad responsable</t>
  </si>
  <si>
    <t>(02) 243-4461 EXTENSIÓN 215 (Número de teléfono y extensión)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</si>
  <si>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</si>
  <si>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</si>
  <si>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</si>
  <si>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</si>
  <si>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</si>
  <si>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</si>
  <si>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</si>
  <si>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</si>
  <si>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</si>
  <si>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</si>
  <si>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</si>
  <si>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DIRECCIÓN ADMINISTRATIVA FINANCIERA / DIRECCIÓN DE TALENTO HUMANO O A QUIEN LE CORRESPONDA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</si>
  <si>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</si>
  <si>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</si>
  <si>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</si>
  <si>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</si>
  <si>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</si>
  <si>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</si>
  <si>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Ejemplo: (375,00/12)*11 (número de meses hasta la información generada en noviembre 2017)</t>
  </si>
  <si>
    <t>Ejemplo: (2.368,20/12)*11 (número de meses hasta la información generada en noviembre 2017)</t>
  </si>
  <si>
    <t>2.-Código del Trabajo</t>
  </si>
  <si>
    <t>Punin Tello Carlos Mesias</t>
  </si>
  <si>
    <t>Aguirre Delgado Rolando</t>
  </si>
  <si>
    <t>Armijos Salinas Fredy</t>
  </si>
  <si>
    <t>Delgado Peñafiel Ana</t>
  </si>
  <si>
    <t>Segovia Zh. Franklin</t>
  </si>
  <si>
    <t>Arias Acaro Wilson</t>
  </si>
  <si>
    <t>Maldonado Guerrero Humberto</t>
  </si>
  <si>
    <t xml:space="preserve">Beltrán Minga Carlos Antonio             </t>
  </si>
  <si>
    <t xml:space="preserve">Esparza Ramón José Salvador </t>
  </si>
  <si>
    <t xml:space="preserve">Salazar Chamba Gloria </t>
  </si>
  <si>
    <t>Zuñiga Ortuña Heriberto Jhon</t>
  </si>
  <si>
    <t>Abad Soto Marycruz del Cisne</t>
  </si>
  <si>
    <t>Chamba Tacuri Marianela Elizabeth</t>
  </si>
  <si>
    <t>Lojano Tenemea  Luís Humberto</t>
  </si>
  <si>
    <t xml:space="preserve">Armijos Salinas Diana Zulema           </t>
  </si>
  <si>
    <t>Cueva Campoverde Rosario</t>
  </si>
  <si>
    <t>Ordoñez Ruiz Maria Jose</t>
  </si>
  <si>
    <t>Calle Wilchis Libia Rufina</t>
  </si>
  <si>
    <t>Moreno Valle Ángela de Jesús</t>
  </si>
  <si>
    <t>Quituisaca Medina Eva María.</t>
  </si>
  <si>
    <t>Gonzalez Ortega Jairo Daimon</t>
  </si>
  <si>
    <t>Guaman Montaño Mariana</t>
  </si>
  <si>
    <t xml:space="preserve">Saraguro Sánchez  Priscila Bernabé </t>
  </si>
  <si>
    <t>Morillo Tinitana Jose</t>
  </si>
  <si>
    <t>Lojano Lojano Sonia Marisol</t>
  </si>
  <si>
    <t>Guzman Tamay Mayra Jimena</t>
  </si>
  <si>
    <t>Victor Hugo Castillo Loyola</t>
  </si>
  <si>
    <t>Lojano Salazar Luis Richard</t>
  </si>
  <si>
    <t>Zapata Suquilanda Edwin Geovanny</t>
  </si>
  <si>
    <t>Ordoñez Gomez Marjorie Janinne</t>
  </si>
  <si>
    <t>Armijos Salinas Elsa Alexandra</t>
  </si>
  <si>
    <t>Jaramillo Castillo Galo</t>
  </si>
  <si>
    <t xml:space="preserve">Reátegui Chuquimarca Domingo </t>
  </si>
  <si>
    <t>Toledo Armijos Diego Israel</t>
  </si>
  <si>
    <t>Chamba Puglla Jhony Fabian</t>
  </si>
  <si>
    <t>Avila Japon Raquel Paulina</t>
  </si>
  <si>
    <t>Pallazhco Montaño Henry Rene</t>
  </si>
  <si>
    <t>Macas Ajila Eduardo Efrain</t>
  </si>
  <si>
    <t>Mendoza Taday Angel</t>
  </si>
  <si>
    <t xml:space="preserve">Calva Jima Emigdio Francisco </t>
  </si>
  <si>
    <t>Sarango Hidalgo Luis Gerardo</t>
  </si>
  <si>
    <t>Macas Sisalima Juan Antonio</t>
  </si>
  <si>
    <t>EncarnacionVargas  Romel Antonio</t>
  </si>
  <si>
    <t>Merino Cuenca carlos</t>
  </si>
  <si>
    <t>Torres Jiménez Gustavo  Roberto</t>
  </si>
  <si>
    <t>Lozano Quituizaca Teresa Abigail</t>
  </si>
  <si>
    <t>Maza Cunanchi Melida Alexandra</t>
  </si>
  <si>
    <t>Lojano Jarro Lourdes Marlene</t>
  </si>
  <si>
    <t>Armijos Guaman gerardo</t>
  </si>
  <si>
    <t>Guaman Morocho Juan Gabriel</t>
  </si>
  <si>
    <t xml:space="preserve">Lapo Alama Milton Iván </t>
  </si>
  <si>
    <t xml:space="preserve">Loaiza Quezada José Gabriel </t>
  </si>
  <si>
    <t>Mogrovejo Ramírez César Alfonso</t>
  </si>
  <si>
    <t>Ushap Chiriap Fabián Patricio</t>
  </si>
  <si>
    <t>Soto Torres Fatima Priscila</t>
  </si>
  <si>
    <t>Figueroa Castillo Jorge Iván</t>
  </si>
  <si>
    <t>Zari Arevalo Jessica Itamar</t>
  </si>
  <si>
    <t>Paltin Castillo Jorge Oswaldo</t>
  </si>
  <si>
    <t xml:space="preserve">Caamaño Cuenca Maria Lucrecia </t>
  </si>
  <si>
    <t>Becerra MerinoTelmo Paul</t>
  </si>
  <si>
    <t xml:space="preserve">Jaya Cabrera Fabian Enrique </t>
  </si>
  <si>
    <t>Medina Puchaicela María Irma</t>
  </si>
  <si>
    <t>Tandazo Macancela Edgar Gonzalo</t>
  </si>
  <si>
    <t>Lopez Quezada Luis</t>
  </si>
  <si>
    <t>Alcalde</t>
  </si>
  <si>
    <t>Concejal Urbano</t>
  </si>
  <si>
    <t>Concejal Rural</t>
  </si>
  <si>
    <t>Coordinador General</t>
  </si>
  <si>
    <t xml:space="preserve">Secretario  de  Concejo </t>
  </si>
  <si>
    <t>Conductor  Administrativo.</t>
  </si>
  <si>
    <t>Auxiliar Varios Servicios</t>
  </si>
  <si>
    <t>Procurador Síndico Municipal</t>
  </si>
  <si>
    <t>Analista de Procuraduria Sindica</t>
  </si>
  <si>
    <t>Asistente del Registro de la Propiedad</t>
  </si>
  <si>
    <t xml:space="preserve">Registrador de la Propiedad </t>
  </si>
  <si>
    <t xml:space="preserve">Técnica de Compras Públicas </t>
  </si>
  <si>
    <t>Jefe  de Compras Publicas</t>
  </si>
  <si>
    <t>Secretaria Reg.propiedad</t>
  </si>
  <si>
    <t>Contadora</t>
  </si>
  <si>
    <t xml:space="preserve">Analista de Rentas Municipales  </t>
  </si>
  <si>
    <t xml:space="preserve">Técnica de Contabilidad </t>
  </si>
  <si>
    <t>Responsable de presupuesto</t>
  </si>
  <si>
    <t>Tesorera</t>
  </si>
  <si>
    <t>Técnica de Recaudación</t>
  </si>
  <si>
    <t>Director Financiero</t>
  </si>
  <si>
    <t>Secretaria de finanzas</t>
  </si>
  <si>
    <t>Auxiliar de Contabilidad</t>
  </si>
  <si>
    <t>Director administrativo</t>
  </si>
  <si>
    <t>Analista de TTHH</t>
  </si>
  <si>
    <t>Asistente de TTHH</t>
  </si>
  <si>
    <t>Secretaria de TTHH</t>
  </si>
  <si>
    <t>Trabajadora Social</t>
  </si>
  <si>
    <t>Comisario</t>
  </si>
  <si>
    <t>Bodeguero</t>
  </si>
  <si>
    <t xml:space="preserve">Asistente  de Bodega </t>
  </si>
  <si>
    <t>Tecnico Veterinario Camal</t>
  </si>
  <si>
    <t>secretaria de administrativo</t>
  </si>
  <si>
    <t>Asistete de Comunicación</t>
  </si>
  <si>
    <t>Analista de sistemas</t>
  </si>
  <si>
    <t>Jefe de turismo cultura-deportes</t>
  </si>
  <si>
    <t xml:space="preserve">Técnico  de la Unidad  de Cultura </t>
  </si>
  <si>
    <t>Tecnico de Turismo</t>
  </si>
  <si>
    <t>Tecnico de Arte y musica</t>
  </si>
  <si>
    <t>Jefe de Gestion Ambiental</t>
  </si>
  <si>
    <t>Coordinador de Gestion Ambiental</t>
  </si>
  <si>
    <t>Técnico  Ambiental  de la UGADC.</t>
  </si>
  <si>
    <t>Tecnico desechos Solidos</t>
  </si>
  <si>
    <t>Coordinador Area Social</t>
  </si>
  <si>
    <t xml:space="preserve">Secretaria </t>
  </si>
  <si>
    <t xml:space="preserve">Director de Planificación </t>
  </si>
  <si>
    <t>Presupuesto de Planificacion</t>
  </si>
  <si>
    <t>Dibujante</t>
  </si>
  <si>
    <t xml:space="preserve">Analista de Avalúos y Catastros </t>
  </si>
  <si>
    <t>Analista de diseño y plan. Urbana y Rural</t>
  </si>
  <si>
    <t xml:space="preserve">Asistente de Planificación </t>
  </si>
  <si>
    <t>Tecnica de Avaluos y Catastros</t>
  </si>
  <si>
    <t xml:space="preserve"> Topógrafo</t>
  </si>
  <si>
    <t>Tecnica de laboratorio</t>
  </si>
  <si>
    <t>Tecnico de AAPP</t>
  </si>
  <si>
    <t>Coordinador de aridos y Petreos</t>
  </si>
  <si>
    <t>Técnico de Aridos y Petreos</t>
  </si>
  <si>
    <t>Fiscalizador</t>
  </si>
  <si>
    <t>Asistente  de OO.PP.MM</t>
  </si>
  <si>
    <t>Asistente de Fiscalización</t>
  </si>
  <si>
    <t>Director De Transporte Y Obras Públicas</t>
  </si>
  <si>
    <t>111.51.01.05.001</t>
  </si>
  <si>
    <t>111.51.01.05.002</t>
  </si>
  <si>
    <t>111.51.01.05.003</t>
  </si>
  <si>
    <t>111.51.01.05.004</t>
  </si>
  <si>
    <t>111.51.01.05.005</t>
  </si>
  <si>
    <t>111.51.01.05.006</t>
  </si>
  <si>
    <t>111.51.01.05.007</t>
  </si>
  <si>
    <t>111.51.01.05.009</t>
  </si>
  <si>
    <t>111.51.01.05.010</t>
  </si>
  <si>
    <t>111.51.01.05.011</t>
  </si>
  <si>
    <t>111.51.01.05.012</t>
  </si>
  <si>
    <t>111.51.01.05.013</t>
  </si>
  <si>
    <t>111.51.01.05.014</t>
  </si>
  <si>
    <t>111.51.01.05.015</t>
  </si>
  <si>
    <t>111.51.01.05.017</t>
  </si>
  <si>
    <t>121.51.01.05.001</t>
  </si>
  <si>
    <t>121.51.01.05.002</t>
  </si>
  <si>
    <t>121.51.01.05.003</t>
  </si>
  <si>
    <t>121.51.01.05.004</t>
  </si>
  <si>
    <t>121.51.01.05.005</t>
  </si>
  <si>
    <t>121.51.01.05.006</t>
  </si>
  <si>
    <t>121.51.01.05.007</t>
  </si>
  <si>
    <t>121.51.01.05.008</t>
  </si>
  <si>
    <t>121.51.01.05.009</t>
  </si>
  <si>
    <t>141.51.01.05.001</t>
  </si>
  <si>
    <t>141.51.01.05.003</t>
  </si>
  <si>
    <t>141.51.01.05.004</t>
  </si>
  <si>
    <t>141.51.01.05.005</t>
  </si>
  <si>
    <t>141.51.01.05.006</t>
  </si>
  <si>
    <t>141.51.01.05.008</t>
  </si>
  <si>
    <t>141.51.01.05.009</t>
  </si>
  <si>
    <t>141.51.01.05.010</t>
  </si>
  <si>
    <t>141.51.01.05.011</t>
  </si>
  <si>
    <t>141.51.01.05.012</t>
  </si>
  <si>
    <t>141.51.01.05.014</t>
  </si>
  <si>
    <t>141.51.01.05.015</t>
  </si>
  <si>
    <t>211.51.01.05.001</t>
  </si>
  <si>
    <t>211.51.01.05.002</t>
  </si>
  <si>
    <t>211.51.01.05.004</t>
  </si>
  <si>
    <t>211.51.01.05.005</t>
  </si>
  <si>
    <t>321.51.01.05.001</t>
  </si>
  <si>
    <t>321.51.01.05.002</t>
  </si>
  <si>
    <t>321.51.01.05.003</t>
  </si>
  <si>
    <t>321.51.01.05.004</t>
  </si>
  <si>
    <t>231.51.01.05.001</t>
  </si>
  <si>
    <t>231.51.01.05.002</t>
  </si>
  <si>
    <t>311.51.01.05.001</t>
  </si>
  <si>
    <t>311.51.01.05.002</t>
  </si>
  <si>
    <t>311.51.01.05.003</t>
  </si>
  <si>
    <t>311.51.01.05.004</t>
  </si>
  <si>
    <t>311.51.01.05.005</t>
  </si>
  <si>
    <t>311.51.01.05.006</t>
  </si>
  <si>
    <t>311.51.01.05.007</t>
  </si>
  <si>
    <t>311.51.01.05.008</t>
  </si>
  <si>
    <t>331.51.01.05.002</t>
  </si>
  <si>
    <t>331.51.01.05.004</t>
  </si>
  <si>
    <t>351.51,01.05.001</t>
  </si>
  <si>
    <t>351.51,01.05.002</t>
  </si>
  <si>
    <t>361.51.01.05.001</t>
  </si>
  <si>
    <t>361.51.01.05.002</t>
  </si>
  <si>
    <t>361.51.01.05.003</t>
  </si>
  <si>
    <t>361.51.01.05.004</t>
  </si>
  <si>
    <t>NJS2</t>
  </si>
  <si>
    <t>NJS1</t>
  </si>
  <si>
    <t>LNR</t>
  </si>
  <si>
    <t>Chasi  Portilla Erlin Guillermo</t>
  </si>
  <si>
    <t>Auxiliar de Seguridad Industrial</t>
  </si>
  <si>
    <t>Guzmán Reiban Doris Margoth</t>
  </si>
  <si>
    <t>Auxiliar de Secretaria General</t>
  </si>
  <si>
    <t>Ordoñez Lima Henry Gustavo</t>
  </si>
  <si>
    <t xml:space="preserve">Asistente del Relaciones Publico </t>
  </si>
  <si>
    <t>Amay Rios Dalton Paul</t>
  </si>
  <si>
    <t>Auxiliar de la Unidad de Sistemas</t>
  </si>
  <si>
    <t>Quille Jose Ruperto</t>
  </si>
  <si>
    <t>Radiodifusor</t>
  </si>
  <si>
    <t>Ramon Matute Ruth Tatiana</t>
  </si>
  <si>
    <t>Servidora de apoyo administrativo</t>
  </si>
  <si>
    <t>Sosoranga Valencia Banesa Carolina</t>
  </si>
  <si>
    <t>Auxiliar de Contabilidad-Archivo</t>
  </si>
  <si>
    <t>Viñamagua Naula Mercy Janeth</t>
  </si>
  <si>
    <t>Abogado de Coactivas</t>
  </si>
  <si>
    <t>Ayala Torres Alexandra del Carmen</t>
  </si>
  <si>
    <t>SPA Financiero-Recaudacion.</t>
  </si>
  <si>
    <t xml:space="preserve">Jimenez Rojas Betty Jomayra </t>
  </si>
  <si>
    <t>Auxiliar  de Rentas</t>
  </si>
  <si>
    <t>Tiwiram Chiriap Rosa Hilaria</t>
  </si>
  <si>
    <t>Promotor de cultura</t>
  </si>
  <si>
    <t>Ushpa Sharup Hugo Roberto</t>
  </si>
  <si>
    <t>Arizala Tortez Jarry Javier</t>
  </si>
  <si>
    <t>Monitor de Baloncesto</t>
  </si>
  <si>
    <t>Sharup Unkuch Gabriel</t>
  </si>
  <si>
    <t>Monitor de Futbol</t>
  </si>
  <si>
    <t>Luna Viñamao Norman Orlando</t>
  </si>
  <si>
    <t>instructor de Musica</t>
  </si>
  <si>
    <t>Suquilanda Japon Delia Mercedes</t>
  </si>
  <si>
    <t>Auxiliar de la Unidad de Cultura y Deportes</t>
  </si>
  <si>
    <t>Cabrera Jimenez Cristian Israel</t>
  </si>
  <si>
    <t>Auxiliar de Secretaría de Obras Públicas</t>
  </si>
  <si>
    <t>Saez Castillo Luis Jhasmany</t>
  </si>
  <si>
    <t>Tecnico de Obras Publicas</t>
  </si>
  <si>
    <t>Quezada Moreno Jhonathan Nestor</t>
  </si>
  <si>
    <t>Tec. de Diseño y Planificación Urbana y Rural</t>
  </si>
  <si>
    <t>Ortiz Muevecela Martha Guadalupe</t>
  </si>
  <si>
    <t>Asistente de la Junta de Ornato</t>
  </si>
  <si>
    <t>Gonzalez Cabrera Denis Andrea</t>
  </si>
  <si>
    <t>Tecnico de Parques-Jardies y aresa verdes</t>
  </si>
  <si>
    <t>111.51.01.05</t>
  </si>
  <si>
    <t>121.51.05.10</t>
  </si>
  <si>
    <t>211.71.05.10</t>
  </si>
  <si>
    <t>361.51.01.05</t>
  </si>
  <si>
    <t>311.71.05.10</t>
  </si>
  <si>
    <t>321.51.01.05</t>
  </si>
  <si>
    <t>Andrade Juan</t>
  </si>
  <si>
    <t>Armijos Eduardo</t>
  </si>
  <si>
    <t xml:space="preserve">Armijos Manuel </t>
  </si>
  <si>
    <t>Carreño Ciro</t>
  </si>
  <si>
    <t>Contento Maria Beatiz</t>
  </si>
  <si>
    <t>Diaz Marco</t>
  </si>
  <si>
    <t>Flores Jose Froilan</t>
  </si>
  <si>
    <t>Guaman  Maximo</t>
  </si>
  <si>
    <t>Guaman Angel</t>
  </si>
  <si>
    <t>Jimenez Edgar</t>
  </si>
  <si>
    <t>Montaño Jose</t>
  </si>
  <si>
    <t>Moreno Dalton</t>
  </si>
  <si>
    <t>Moreno Q. Luis Ivan</t>
  </si>
  <si>
    <t>Naula Ruilova Jorge</t>
  </si>
  <si>
    <t>Ordoñez R. Manuel</t>
  </si>
  <si>
    <t>Ortiz S. Victor Hugo</t>
  </si>
  <si>
    <t>Sarango Wilman</t>
  </si>
  <si>
    <t>Tubay Eloy</t>
  </si>
  <si>
    <t>Valverde Genaro</t>
  </si>
  <si>
    <t>Villacrese Carlos</t>
  </si>
  <si>
    <t>Cabrera Cuenca Wilson Antonio</t>
  </si>
  <si>
    <t>Calderón Flores Víctor Hugo</t>
  </si>
  <si>
    <t>Cuenca Aguirre Luis Edison</t>
  </si>
  <si>
    <t>Fajardo Ochoa Edwin Assad</t>
  </si>
  <si>
    <t>Inga Lojano Segundo Alejandro</t>
  </si>
  <si>
    <t>Jiménez Olmedo Segundo Nelson</t>
  </si>
  <si>
    <t>Merino Gaona Oscar Iván</t>
  </si>
  <si>
    <t>Mora Naula Luis Fernando</t>
  </si>
  <si>
    <t>Ordóñez Camacho Edgar Manuel</t>
  </si>
  <si>
    <t>Ramírez Alvarado Livio Antonio</t>
  </si>
  <si>
    <t>Tandazo Macancela Juan    Carlos</t>
  </si>
  <si>
    <t>Valdivieso Sánchez  César Horacio</t>
  </si>
  <si>
    <t>Vásquez Ruilova Roy Obando</t>
  </si>
  <si>
    <t>Vélez Romero Silvio Yonson</t>
  </si>
  <si>
    <t>Bravo O Manuel</t>
  </si>
  <si>
    <t>Castillo Gaona Angel</t>
  </si>
  <si>
    <t>Arias Acaro Sergio Serafin</t>
  </si>
  <si>
    <t>Arevalo L. Luis</t>
  </si>
  <si>
    <t>Armijos Santos</t>
  </si>
  <si>
    <t>Castillo C. Juan Abrahan</t>
  </si>
  <si>
    <t>Chacho Neres</t>
  </si>
  <si>
    <t>Herrera Arcesio</t>
  </si>
  <si>
    <t>Loja G. Jorge A.</t>
  </si>
  <si>
    <t>Luna C.Vicente</t>
  </si>
  <si>
    <t>Medina V.Marco</t>
  </si>
  <si>
    <t>Pinza M. Norberto</t>
  </si>
  <si>
    <t>Tacuri Segundo</t>
  </si>
  <si>
    <t xml:space="preserve">Valdiviezo Carlos </t>
  </si>
  <si>
    <t>Flores Jiménez José Pedro</t>
  </si>
  <si>
    <t>Torres Julio</t>
  </si>
  <si>
    <t>Guaman V. Juan Alonso</t>
  </si>
  <si>
    <t>Jimenez O. Victor</t>
  </si>
  <si>
    <t>Ortuño Santiago</t>
  </si>
  <si>
    <t>Oviedo Santos Ramiro</t>
  </si>
  <si>
    <t>Yankur C. Jorge Esteban</t>
  </si>
  <si>
    <t xml:space="preserve">Chimbo Villa Gladys Fabiola </t>
  </si>
  <si>
    <t>Saez Jose Luis</t>
  </si>
  <si>
    <t>Salazar Santos</t>
  </si>
  <si>
    <t>Soto Mariano</t>
  </si>
  <si>
    <t>Monje Guamán Ángel Eduardo</t>
  </si>
  <si>
    <t xml:space="preserve">Obelencio Morocho Piedad Edita </t>
  </si>
  <si>
    <t>Ochoa Cabrera Indaura</t>
  </si>
  <si>
    <t>Pizchocama José</t>
  </si>
  <si>
    <t>Moreno C. Julio</t>
  </si>
  <si>
    <t>Armijos Q.. Luis</t>
  </si>
  <si>
    <t>Roman Isauro</t>
  </si>
  <si>
    <t>Pangay Campoverde Diego Fernando</t>
  </si>
  <si>
    <t>Ayudante de Servicios de Limpieza</t>
  </si>
  <si>
    <t>Jefe de Máquinas</t>
  </si>
  <si>
    <t>Operador</t>
  </si>
  <si>
    <t>Jefe de Trabajo</t>
  </si>
  <si>
    <t>Peón</t>
  </si>
  <si>
    <t>Controlador y despachador de combustible</t>
  </si>
  <si>
    <t>Chofer de Volquete HINO</t>
  </si>
  <si>
    <t>Cadenero Municipal</t>
  </si>
  <si>
    <t>Ayudante de Albañil</t>
  </si>
  <si>
    <t>Chofer de OO. PP. MM.</t>
  </si>
  <si>
    <t>Chofer Municipal</t>
  </si>
  <si>
    <t>Jornalero del OO. PP. MM</t>
  </si>
  <si>
    <t>Chofer del Camión  HINO</t>
  </si>
  <si>
    <t>Guardián</t>
  </si>
  <si>
    <t>Chofer de Obras Públicas</t>
  </si>
  <si>
    <t>Operador de excavadora</t>
  </si>
  <si>
    <t>Auxiliar  de electricidad</t>
  </si>
  <si>
    <t>Maestro Mecánico</t>
  </si>
  <si>
    <t>Jornalero</t>
  </si>
  <si>
    <t>Operador de Maquinaria</t>
  </si>
  <si>
    <t>Chofer de Volquete</t>
  </si>
  <si>
    <t>Operador de Cama Baja</t>
  </si>
  <si>
    <t>Peón Jornalero de Obras Publicas</t>
  </si>
  <si>
    <t>Operador de Retroexcavadora.</t>
  </si>
  <si>
    <t>Operador de Moto niveladora</t>
  </si>
  <si>
    <t xml:space="preserve">Guardián </t>
  </si>
  <si>
    <t>Jefe de Trabajos</t>
  </si>
  <si>
    <t>Chofer de vehículos livianos.</t>
  </si>
  <si>
    <t>Operador de Cargadora</t>
  </si>
  <si>
    <t>Chofer de volquete Tipo Mula</t>
  </si>
  <si>
    <t>Chofer de Vehículos Pesados</t>
  </si>
  <si>
    <t>Maestro Electricista</t>
  </si>
  <si>
    <t>Inspector Sobrestante</t>
  </si>
  <si>
    <t>Jornalero Del Agua Potable</t>
  </si>
  <si>
    <t>Jornalero del  Agua Potable</t>
  </si>
  <si>
    <t>Trabajador del Agua Potable</t>
  </si>
  <si>
    <t>Guardián Planta de Agua</t>
  </si>
  <si>
    <t>Supervisor de Plantas de Agua</t>
  </si>
  <si>
    <t>Jornalero del Agua Potable</t>
  </si>
  <si>
    <t>jornalero de parques y jardines</t>
  </si>
  <si>
    <t>Ayudante de servicios de limpieza</t>
  </si>
  <si>
    <t>Jornalero del Parque</t>
  </si>
  <si>
    <t>Obrera de  gestión ambiental</t>
  </si>
  <si>
    <t>Chofer de  Recolector</t>
  </si>
  <si>
    <t xml:space="preserve">T. Aseo de la 2. Da. Planta del Palacio </t>
  </si>
  <si>
    <t>Guardia del Parque Sintentico</t>
  </si>
  <si>
    <t>Trabajador de Aseo</t>
  </si>
  <si>
    <t>Jornalero del Aseo del Mercado</t>
  </si>
  <si>
    <t>Guardián del Mercado</t>
  </si>
  <si>
    <t>Policía Municipal</t>
  </si>
  <si>
    <t>NIVEL 1</t>
  </si>
  <si>
    <t>NIVEL  5</t>
  </si>
  <si>
    <t>NIVEL 4</t>
  </si>
  <si>
    <t>NIVEL 6</t>
  </si>
  <si>
    <t>NIVEL 2</t>
  </si>
  <si>
    <t>NIVEL 3</t>
  </si>
  <si>
    <t>NIVEL 5</t>
  </si>
  <si>
    <t>NIVEL 9</t>
  </si>
  <si>
    <t>361.51.01.06.001</t>
  </si>
  <si>
    <t>361.51.01.06.002</t>
  </si>
  <si>
    <t>361.51.01.06.003</t>
  </si>
  <si>
    <t>361.51.01.06.004</t>
  </si>
  <si>
    <t>361.51.01.06.005</t>
  </si>
  <si>
    <t>361.51.01.06.006</t>
  </si>
  <si>
    <t>361.51.01.06.007</t>
  </si>
  <si>
    <t>361.51.01.06.008</t>
  </si>
  <si>
    <t>361.51.01.06.009</t>
  </si>
  <si>
    <t>361.51.01.06.010</t>
  </si>
  <si>
    <t>361.51.01.06.011</t>
  </si>
  <si>
    <t>361.51.01.06.012</t>
  </si>
  <si>
    <t>361.51.01.06.013</t>
  </si>
  <si>
    <t>361.51.01.06.014</t>
  </si>
  <si>
    <t>361.51.01.06.015</t>
  </si>
  <si>
    <t>361.51.01.06.016</t>
  </si>
  <si>
    <t>361.51.01.06.017</t>
  </si>
  <si>
    <t>361.51.01.06.018</t>
  </si>
  <si>
    <t>361.51.01.06.019</t>
  </si>
  <si>
    <t>361.51.01.06.020</t>
  </si>
  <si>
    <t>361.51.01.06.021</t>
  </si>
  <si>
    <t>361.51.01.06.022</t>
  </si>
  <si>
    <t>361.51.01.06.023</t>
  </si>
  <si>
    <t>361.51.01.06.024</t>
  </si>
  <si>
    <t>361.51.01.06.025</t>
  </si>
  <si>
    <t>361.51.01.06.026</t>
  </si>
  <si>
    <t>361.51.01.06.027</t>
  </si>
  <si>
    <t>361.51.01.06.028</t>
  </si>
  <si>
    <t>361.51.01.06.029</t>
  </si>
  <si>
    <t>361.51.01.06.030</t>
  </si>
  <si>
    <t>361.51.01.06.031</t>
  </si>
  <si>
    <t>361.51.01.06.032</t>
  </si>
  <si>
    <t>361.51.01.06.033</t>
  </si>
  <si>
    <t>361.51.01.06.034</t>
  </si>
  <si>
    <t>361.51.01.06.035</t>
  </si>
  <si>
    <t>361.51.01.06.036</t>
  </si>
  <si>
    <t>361.51.01.06.037</t>
  </si>
  <si>
    <t>361.51.01.06.038</t>
  </si>
  <si>
    <t>331.51.01.06.001</t>
  </si>
  <si>
    <t>331.51.01.06.002</t>
  </si>
  <si>
    <t>331.51.01.06.003</t>
  </si>
  <si>
    <t>331.51.01.06.004</t>
  </si>
  <si>
    <t>331.51.01.06.005</t>
  </si>
  <si>
    <t>331.51.01.06.006</t>
  </si>
  <si>
    <t>331.51.01.06.007</t>
  </si>
  <si>
    <t>331.51.01.06.008</t>
  </si>
  <si>
    <t>331.51.01.06.009</t>
  </si>
  <si>
    <t>331.51.01.06.010</t>
  </si>
  <si>
    <t>331.51.01.06.011</t>
  </si>
  <si>
    <t>331.51.01.06.012</t>
  </si>
  <si>
    <t>331.51.01.06.013</t>
  </si>
  <si>
    <t>321.51.01.06.001</t>
  </si>
  <si>
    <t>321.51.01.06.002</t>
  </si>
  <si>
    <t>321.51.01.06.003</t>
  </si>
  <si>
    <t>321.51.01.06.004</t>
  </si>
  <si>
    <t>321.51.01.06.005</t>
  </si>
  <si>
    <t>321.51.01.06.006</t>
  </si>
  <si>
    <t>321.51.01.06.007</t>
  </si>
  <si>
    <t>321.51.01.06.008</t>
  </si>
  <si>
    <t>321.51.01.06.009</t>
  </si>
  <si>
    <t>321.51.01.06.010</t>
  </si>
  <si>
    <t>321.51.01.06.011</t>
  </si>
  <si>
    <t>321.51.01.06.012</t>
  </si>
  <si>
    <t>321.51.01.06.013</t>
  </si>
  <si>
    <t>321.51.01.06.014</t>
  </si>
  <si>
    <t>131.51.01.06.001</t>
  </si>
  <si>
    <t>131.51.01.06.002</t>
  </si>
  <si>
    <t>131.51.01.06.003</t>
  </si>
  <si>
    <t>Rodriguez Orozco Marcos Xavier</t>
  </si>
  <si>
    <t>CHOFER ADMINISTRATIVO</t>
  </si>
  <si>
    <t>Ordoñez Gualpa Ismael Leandro</t>
  </si>
  <si>
    <t>CHOFER RECOLECTOR</t>
  </si>
  <si>
    <t>Macas Suquilanda Ronal Agusto</t>
  </si>
  <si>
    <t>OBRERA CAMAL MUNICIPAL</t>
  </si>
  <si>
    <t>Ochoa Parra Byron Javier</t>
  </si>
  <si>
    <t>OBRERO CAMAL MUNICIPAL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</si>
  <si>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</si>
  <si>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</si>
  <si>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</si>
  <si>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</si>
  <si>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Ordoñez Romero Victor Max</t>
  </si>
  <si>
    <t>Aucay Aucay Gricerio de Jesús</t>
  </si>
  <si>
    <t>OBRERO DE GESTION AMBIENTAL</t>
  </si>
  <si>
    <t>González Chamba Arnaldo Darío</t>
  </si>
  <si>
    <t>Maza Conza Leopoldino</t>
  </si>
  <si>
    <t>Borja Shuir Irma Jenny</t>
  </si>
  <si>
    <t>Caracundo Chimbo Gladys Elizabeth</t>
  </si>
  <si>
    <t>Caracundo Chimbo Janeth del Carmen</t>
  </si>
  <si>
    <t>Delgado Quiñonez José</t>
  </si>
  <si>
    <t>Gaona Gonzaga Pablo Enrique</t>
  </si>
  <si>
    <t xml:space="preserve">Jimpikit Ankuash Carlota Enma </t>
  </si>
  <si>
    <t xml:space="preserve">Malla González Fabricio Hernan </t>
  </si>
  <si>
    <t>Medina Medina Maria del Carmen</t>
  </si>
  <si>
    <t>Medina Puchaicela Luz Emerita</t>
  </si>
  <si>
    <t>Medina Viñamagua Franklin Geovanny</t>
  </si>
  <si>
    <t>Medina Viñamao Jesus Alberto</t>
  </si>
  <si>
    <t>Merino Girón Mariana Emperatriz</t>
  </si>
  <si>
    <t>Naichap Zhunio Wilmer Norberto</t>
  </si>
  <si>
    <t>Ordoñez Ordoñez Sabina Del Carmen</t>
  </si>
  <si>
    <t xml:space="preserve">Pineda Cuenca Juan Antonio </t>
  </si>
  <si>
    <t>Piruchkun Inisha Inchis Judith</t>
  </si>
  <si>
    <t>Ponce Zuñiga Jacqueline Maribel</t>
  </si>
  <si>
    <t>Prado Capa Floro Adolfo</t>
  </si>
  <si>
    <t>Quille Pintado Melqui Michael</t>
  </si>
  <si>
    <t>Sigcho Contento Jimmy Manuel</t>
  </si>
  <si>
    <t>Torres González Juan Carlos</t>
  </si>
  <si>
    <t>Tunduama Wampash Fredy Marcelo</t>
  </si>
  <si>
    <t>Valdivieso Sánchez Profirió Rubén</t>
  </si>
  <si>
    <t>Villegas Pesantez Steven Jose</t>
  </si>
  <si>
    <t xml:space="preserve">Wuachapa Davila Paola Alexandra </t>
  </si>
  <si>
    <t>Zamareño Suira Hilda Rufina</t>
  </si>
  <si>
    <t xml:space="preserve">Armijos Aguirre Alba Ligia </t>
  </si>
  <si>
    <t>Valdivieso Sánchez Pablo José</t>
  </si>
  <si>
    <t>OBRERO DE AGUA POTABLE</t>
  </si>
  <si>
    <t>Torres Gonzalez Wilfrido Jhony</t>
  </si>
  <si>
    <t>Cabrera Cuenca Simon Bolivar</t>
  </si>
  <si>
    <t>Gallardo Ayala Manuel de Jesús</t>
  </si>
  <si>
    <t>Castillo Soto  Pedro German</t>
  </si>
  <si>
    <t>Chamba Prado Segundo Wilmer</t>
  </si>
  <si>
    <t>Chuchuca Pizarro Romulo Alejandro</t>
  </si>
  <si>
    <t>Chuquimarca Abad Diego Alejandro</t>
  </si>
  <si>
    <t>Cuenca Flores Carlos Alcibar</t>
  </si>
  <si>
    <t>Delgado Gualan Jefferson Jose</t>
  </si>
  <si>
    <t>Estupiñan Ortiz Bagnner Angelo</t>
  </si>
  <si>
    <t>Flores Ordoñez Jefferson Stalin</t>
  </si>
  <si>
    <t>Arroyo Cortez Jauser Oreste</t>
  </si>
  <si>
    <t>Guamán Méndez José Leónidas</t>
  </si>
  <si>
    <t>Jimenez Solorzano Jordan Javier</t>
  </si>
  <si>
    <t>Malla Gonzalez Pablo David</t>
  </si>
  <si>
    <t>Paladines Pinzón Marvin Alexander</t>
  </si>
  <si>
    <t>Pesantes Guzmán Dennys Jairo</t>
  </si>
  <si>
    <t>Rojas Salinas Junio Alexis</t>
  </si>
  <si>
    <t>Suquilanda Zapata Amado Delicio</t>
  </si>
  <si>
    <t>Cañar Torres Manuel Victor</t>
  </si>
  <si>
    <t>Troya Calva Georky Ivan</t>
  </si>
  <si>
    <t>Uyunkar Sanchim Edison John</t>
  </si>
  <si>
    <t>Awananch Samareño Lissethe Gardenia</t>
  </si>
  <si>
    <t>Zari Zari Carlos</t>
  </si>
  <si>
    <t xml:space="preserve">Chamba Calderon Patricia </t>
  </si>
  <si>
    <t>AGENTE DE CONTROL MUNICIPAL</t>
  </si>
  <si>
    <t>González González Brandy Yurem</t>
  </si>
  <si>
    <t>Jiménez Zhingri Jorge Gabriel</t>
  </si>
  <si>
    <t>Rochina Curi Joffre Edgar</t>
  </si>
  <si>
    <t xml:space="preserve">Roman Torres Alcisar Yovanny </t>
  </si>
  <si>
    <t>Romero Jaramillo Milto Cenin</t>
  </si>
  <si>
    <t>Valdivieso Ordoñez Christian Fernando</t>
  </si>
  <si>
    <t xml:space="preserve">Villavicencio Pacheco Hamilton Joaquin </t>
  </si>
  <si>
    <t>Ambuludí Novillo Stalin David</t>
  </si>
  <si>
    <t>OBRERO DE OBRAS PUBLICAS</t>
  </si>
  <si>
    <t>Antuash Puanchir Jorge Rafael</t>
  </si>
  <si>
    <t>Calderón Flores Holger Leodan</t>
  </si>
  <si>
    <t>Cañar Calderón José Pedro</t>
  </si>
  <si>
    <t>Coronel Tuba Wilson David</t>
  </si>
  <si>
    <t xml:space="preserve">Chamba Tacuri Jorge Luis </t>
  </si>
  <si>
    <t>Garcia Ontaneda Hugo Armando</t>
  </si>
  <si>
    <t>Macas Gonzalez Marco Abel</t>
  </si>
  <si>
    <t>Ramón Chocho William Juan</t>
  </si>
  <si>
    <t>Sunka Ushap Calixto Benito</t>
  </si>
  <si>
    <t>Torres Gonzales Henry Vladimir</t>
  </si>
  <si>
    <t>Díaz Erique Juan Pablo</t>
  </si>
  <si>
    <t>OPERADOR DE MAQUINARIA PESADA</t>
  </si>
  <si>
    <t>Ashqui Sigcho Edisson Fernando</t>
  </si>
  <si>
    <t xml:space="preserve">Lucero Medina Henry Jose </t>
  </si>
  <si>
    <t>Cedillo Pezantez Wilmer Ruben</t>
  </si>
  <si>
    <t>AYUDANTE DE EQUIPO CAMINERO</t>
  </si>
  <si>
    <t>Heredia Granda Geovanny Francisco</t>
  </si>
  <si>
    <t>CHOFER</t>
  </si>
  <si>
    <t>Ankuash Tuntuam Raquel Maricela</t>
  </si>
  <si>
    <t>OBRERO TURISMO</t>
  </si>
  <si>
    <t>Awananch Timias Roberto Miguel</t>
  </si>
  <si>
    <t>Caicedo Corozo Oscar Alexis</t>
  </si>
  <si>
    <t>Castillo Soto Tania Paulina</t>
  </si>
  <si>
    <t xml:space="preserve">Novillo Alvarado John Jairo </t>
  </si>
  <si>
    <t>Ochoa Robalino Jessenia Patricia</t>
  </si>
  <si>
    <t>Pacheco Pineda Juan Martin</t>
  </si>
  <si>
    <t>Sanchez Mazhando Marco Rene</t>
  </si>
  <si>
    <t xml:space="preserve">Tsamaraint Shakaim Chimiant Nora </t>
  </si>
  <si>
    <t>Perez Cartuche Zayda Maricela</t>
  </si>
  <si>
    <t>AUX.LIMPIEZA DE TURISMO</t>
  </si>
  <si>
    <t>111.51.05.10</t>
  </si>
  <si>
    <t>321.51.01.06</t>
  </si>
  <si>
    <t>321.71.05.10</t>
  </si>
  <si>
    <t>331.71.05.10</t>
  </si>
  <si>
    <t>351.51.01.06</t>
  </si>
  <si>
    <t>361.71.05.10</t>
  </si>
  <si>
    <t>362.71.05.10</t>
  </si>
  <si>
    <t>Sinche Tene Marcelo Yerovi</t>
  </si>
  <si>
    <t>Abogado de la JCPD</t>
  </si>
  <si>
    <t>Esparza Aguilar Walter Omar</t>
  </si>
  <si>
    <t>Psicólogo de la JCPD</t>
  </si>
  <si>
    <t>Ordoñez Romero Mercy Diane</t>
  </si>
  <si>
    <t>Secretaria Ejecutiva CCPD</t>
  </si>
  <si>
    <t xml:space="preserve">Ortiz Saquinaula Nancy del Pilar. </t>
  </si>
  <si>
    <t>Tecnica CCPD</t>
  </si>
  <si>
    <t>Lozano Ambuludí Claudia Victoria</t>
  </si>
  <si>
    <t>Coordinadora del Proyecto de Desarrollo Infantil</t>
  </si>
  <si>
    <t>Borja Tuntuan Karina Mariuxi</t>
  </si>
  <si>
    <t>Educadora Infantil</t>
  </si>
  <si>
    <t>Castro Lojano Sandra Veronica</t>
  </si>
  <si>
    <t>Enriquez Pintado Lorena Natalia</t>
  </si>
  <si>
    <t>Guamán Azuero Lizbeth Alexandra</t>
  </si>
  <si>
    <t xml:space="preserve">Mera Cañar Alexandra Elizabeth </t>
  </si>
  <si>
    <t>Mogrovejo Torres Ana Teresa</t>
  </si>
  <si>
    <t>Qhispe Nero Karina Elizabeth</t>
  </si>
  <si>
    <t>Suquilanda Zapata Maria Martha</t>
  </si>
  <si>
    <t>Torres Patiño Jenny Hortencia</t>
  </si>
  <si>
    <t>Urgiles Cruz Vanessa Tatiana</t>
  </si>
  <si>
    <t>Yankur Chumapi Ninfa Cecilia</t>
  </si>
  <si>
    <t xml:space="preserve">Zhingri Guzman Mayra Azucena  </t>
  </si>
  <si>
    <t>Bravo Romero Beatriz Piedad</t>
  </si>
  <si>
    <t>Coordinador del Proyecto de Discapacidad</t>
  </si>
  <si>
    <t>Quille Quizhpe Olger Anival</t>
  </si>
  <si>
    <t>Trabajador social</t>
  </si>
  <si>
    <t>Becerra Olmedo Jessenia Yalu</t>
  </si>
  <si>
    <t>Aux. De limpieza Proy. Discapacidad</t>
  </si>
  <si>
    <t>Arevalo Zari Mariela Mercedes</t>
  </si>
  <si>
    <t>Facilitadora de Discapacidad</t>
  </si>
  <si>
    <t>Yaguana Arciniega Andrea Thalia</t>
  </si>
  <si>
    <t>Punin Lojano Elsa  Cristina</t>
  </si>
  <si>
    <t>Auxiliar de Facilitacion</t>
  </si>
  <si>
    <t>Esparza Aguirre Maria Jose</t>
  </si>
  <si>
    <t>Chamba Prieto Mery Mireya</t>
  </si>
  <si>
    <t>Terapista Ocupacional Atencion al Hogar y Comunidad</t>
  </si>
  <si>
    <t>Toro Guzman Valeria Vitalina</t>
  </si>
  <si>
    <t>Técnico de Discapacidad</t>
  </si>
  <si>
    <t>Medina Aguilar Cecilia Del Carmen</t>
  </si>
  <si>
    <t xml:space="preserve">Coordinadora de Gerontologia </t>
  </si>
  <si>
    <t>Caamaño Cuenca Patricia Yolanda</t>
  </si>
  <si>
    <t xml:space="preserve">Cuidadora de Gerontologia </t>
  </si>
  <si>
    <t>Andrade Maza Marixa Elizabeth</t>
  </si>
  <si>
    <t>Cuidadora de Gerontologia.</t>
  </si>
  <si>
    <t>Zamareño Maza Gloria Esthela</t>
  </si>
  <si>
    <t xml:space="preserve"> Cuidadora de Gerontologico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</si>
  <si>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</si>
  <si>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</si>
  <si>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</si>
  <si>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</si>
  <si>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Jimenez Jaramillo Melanie Rossie</t>
  </si>
  <si>
    <t xml:space="preserve">Promotora de Gerontologia para Espasios Alternativos  </t>
  </si>
  <si>
    <t>Montalvan Soto Andrea Crupskaya</t>
  </si>
  <si>
    <t xml:space="preserve">Tutora en Atencion de Adultos Mayores  </t>
  </si>
  <si>
    <t>Yankur Ijisam Miguel Gonzalo</t>
  </si>
  <si>
    <t>DD/MM/AAAA
30/11/2019</t>
  </si>
  <si>
    <r>
      <rPr>
        <b/>
        <u val="single"/>
        <sz val="12"/>
        <color indexed="10"/>
        <rFont val="Arial"/>
        <family val="2"/>
      </rPr>
      <t>NOTA:</t>
    </r>
    <r>
      <rPr>
        <b/>
        <sz val="12"/>
        <color indexed="10"/>
        <rFont val="Arial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</si>
  <si>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</si>
  <si>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</si>
  <si>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</si>
  <si>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</si>
  <si>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</si>
  <si>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</si>
  <si>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</si>
  <si>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</si>
  <si>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</si>
  <si>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</si>
  <si>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</si>
  <si>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</si>
  <si>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</si>
  <si>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</si>
  <si>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</si>
  <si>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</si>
  <si>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</si>
  <si>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</si>
  <si>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</si>
  <si>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</si>
  <si>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</si>
  <si>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</si>
  <si>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</si>
  <si>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ORDOÑEZ RUIZ MARIA JOSE</t>
  </si>
  <si>
    <t>DIGITADOR DE REGISTRO DE LA PROPIEDAD</t>
  </si>
  <si>
    <t>ANKUASH TUNTUAM RAQUEL MARICELA</t>
  </si>
  <si>
    <t>SECRETARIA DE ALCALDIA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</si>
  <si>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</si>
  <si>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</si>
  <si>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</si>
  <si>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</si>
  <si>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</si>
  <si>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</si>
  <si>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RESPONSABLE DE PRESUPUESTO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</si>
  <si>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</si>
  <si>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</si>
  <si>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</si>
  <si>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</si>
  <si>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</si>
  <si>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</si>
  <si>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LOJANO SALAZAR LUIS RICHARD</t>
  </si>
  <si>
    <t>LOJANO JARRO LOURDES MARLENE</t>
  </si>
  <si>
    <t>ASISTENTE DE TTHH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</si>
  <si>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</si>
  <si>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</si>
  <si>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</si>
  <si>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</si>
  <si>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</si>
  <si>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</si>
  <si>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CHAMBA PUGLLA JHONY FABIAN</t>
  </si>
  <si>
    <t>TECNICO VETERINARIO CAMAL</t>
  </si>
  <si>
    <t>AVILA JAPON RAQUEL PAULINA</t>
  </si>
  <si>
    <t>SECRETARIA DE ADMINISTRATIVO</t>
  </si>
  <si>
    <t>QUILLE JOSE RUPERTO</t>
  </si>
  <si>
    <t>COMUNICADOR</t>
  </si>
  <si>
    <t>PALLAZHCO MONTAÑO HENRY RENE</t>
  </si>
  <si>
    <t>ASISTETE DE COMUNICACIÓN</t>
  </si>
  <si>
    <t>MACAS AJILA EDUARDO EFRAIN</t>
  </si>
  <si>
    <t>ANALISTA DE SISTEMAS</t>
  </si>
  <si>
    <t>MENDOZA TADAY ANGEL</t>
  </si>
  <si>
    <t>JEFE DE TURISMO CULTURA-DEPORTES</t>
  </si>
  <si>
    <t xml:space="preserve">CALVA JIMA EMIGDIO FRANCISCO </t>
  </si>
  <si>
    <t xml:space="preserve">TÉCNICO  DE LA UNIDAD  DE CULTURA </t>
  </si>
  <si>
    <t>SARANGO HIDALGO LUIS GERARDO</t>
  </si>
  <si>
    <t>TECNICO DE TURISMO</t>
  </si>
  <si>
    <t>MACAS SISALIMA JUAN ANTONIO</t>
  </si>
  <si>
    <t>TECNICO DE ARTE Y MUSICA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</si>
  <si>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</si>
  <si>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</si>
  <si>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</si>
  <si>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</si>
  <si>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</si>
  <si>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</si>
  <si>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</si>
  <si>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</si>
  <si>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MAZA CUNANCHI MELIDA ALEXANDRA</t>
  </si>
  <si>
    <t>COORDINADOR AREA SOCIAL</t>
  </si>
  <si>
    <t>BECERRA OLMEDO JESSENIA YALU</t>
  </si>
  <si>
    <t xml:space="preserve">SECRETARIA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</si>
  <si>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</si>
  <si>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</si>
  <si>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</si>
  <si>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</si>
  <si>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</si>
  <si>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</si>
  <si>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MOGROVEJO RAMÍREZ CÉSAR ALFONSO</t>
  </si>
  <si>
    <t>ANALISTA DE DISEÑO Y PLAN. URBANA Y RURAL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</si>
  <si>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</si>
  <si>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</si>
  <si>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</si>
  <si>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</si>
  <si>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</si>
  <si>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</si>
  <si>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ZARI AREVALO JESSICA ITAMAR</t>
  </si>
  <si>
    <t>TECNICA DE LABORATORIO</t>
  </si>
  <si>
    <t>PALTIN CASTILLO JORGE OSWALDO</t>
  </si>
  <si>
    <t>TECNICO DE AAPP</t>
  </si>
  <si>
    <t xml:space="preserve">CAAMAÑO CUENCA MARIA LUCRECIA </t>
  </si>
  <si>
    <t>COORDINADOR DE ARIDOS Y PETREOS</t>
  </si>
  <si>
    <t xml:space="preserve">SUAREZ ARMIJOS CRISTHIAN </t>
  </si>
  <si>
    <t>TÉCNICO DE ARIDOS Y PETREOS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</si>
  <si>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</si>
  <si>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</si>
  <si>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</si>
  <si>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</si>
  <si>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</si>
  <si>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</si>
  <si>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</si>
  <si>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</si>
  <si>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AMAY RIOS DALTON PAUL</t>
  </si>
  <si>
    <t>AUXILIAR DE LA UNIDAD DE SISTEMAS</t>
  </si>
  <si>
    <t>ORTIZ MUEVECELA MARTHA GUADALUPE</t>
  </si>
  <si>
    <t>AUXILIAR DE COMPRAS PUBLICAS</t>
  </si>
  <si>
    <t>SOSORANGA VALENCIA BANESA CAROLINA</t>
  </si>
  <si>
    <t>AUXILIAR DE CONTABILIDAD-ARCHIVO</t>
  </si>
  <si>
    <t>AYALA TORRES ALEXANDRA DEL CARMEN</t>
  </si>
  <si>
    <t xml:space="preserve">JIMENEZ ROJAS BETTY JOMAYRA </t>
  </si>
  <si>
    <t>AUXILIAR  DE RENTAS</t>
  </si>
  <si>
    <t>ARIZALA TORTEZ JARRY JAVIER</t>
  </si>
  <si>
    <t>MONITOR DE FUTBOL</t>
  </si>
  <si>
    <t>SUQUILANDA JAPON DELIA MERCEDES</t>
  </si>
  <si>
    <t>INSTRUCTOR DE DANZA</t>
  </si>
  <si>
    <t>CABRERA JIMENEZ CRISTIAN ISRAEL</t>
  </si>
  <si>
    <t>SAEZ CASTILLO LUIS JHASMANY</t>
  </si>
  <si>
    <t>TECNICO DE OBRAS PUBLICAS</t>
  </si>
  <si>
    <t>QUEZADA MORENO JHONATHAN NESTOR</t>
  </si>
  <si>
    <t>TECNICO DE PROYECTOS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</si>
  <si>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</si>
  <si>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</si>
  <si>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</si>
  <si>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</si>
  <si>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</si>
  <si>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</si>
  <si>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</si>
  <si>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</si>
  <si>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</si>
  <si>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</si>
  <si>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</si>
  <si>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</si>
  <si>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</si>
  <si>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</si>
  <si>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</si>
  <si>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</si>
  <si>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</si>
  <si>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</si>
  <si>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</si>
  <si>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</si>
  <si>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</si>
  <si>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</si>
  <si>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</si>
  <si>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</si>
  <si>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</si>
  <si>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</si>
  <si>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</si>
  <si>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</si>
  <si>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</si>
  <si>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</si>
  <si>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</si>
  <si>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</si>
  <si>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</si>
  <si>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</si>
  <si>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</si>
  <si>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</si>
  <si>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</si>
  <si>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</si>
  <si>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</si>
  <si>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</si>
  <si>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</si>
  <si>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</si>
  <si>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</si>
  <si>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</si>
  <si>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</si>
  <si>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</si>
  <si>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</si>
  <si>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</si>
  <si>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</si>
  <si>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</si>
  <si>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</si>
  <si>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</si>
  <si>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</si>
  <si>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</si>
  <si>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</si>
  <si>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</si>
  <si>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</si>
  <si>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</si>
  <si>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</si>
  <si>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</si>
  <si>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</si>
  <si>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</si>
  <si>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</si>
  <si>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</si>
  <si>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</si>
  <si>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</si>
  <si>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</si>
  <si>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</si>
  <si>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</si>
  <si>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</si>
  <si>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</si>
  <si>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</si>
  <si>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</si>
  <si>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</si>
  <si>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</si>
  <si>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</si>
  <si>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</si>
  <si>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</si>
  <si>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</si>
  <si>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</si>
  <si>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</si>
  <si>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</si>
  <si>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</si>
  <si>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</si>
  <si>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</si>
  <si>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</si>
  <si>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</si>
  <si>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</si>
  <si>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</si>
  <si>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</si>
  <si>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</si>
  <si>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</si>
  <si>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</si>
  <si>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>YANKUR C. JORGE ESTEBAN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</si>
  <si>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</si>
  <si>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</si>
  <si>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</si>
  <si>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</si>
  <si>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</si>
  <si>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</si>
  <si>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</si>
  <si>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</si>
  <si>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</si>
  <si>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</si>
  <si>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</si>
  <si>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</si>
  <si>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</si>
  <si>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</si>
  <si>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</si>
  <si>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ARMIJOS Q.. LUIS</t>
  </si>
  <si>
    <t>ROMAN ISAURO</t>
  </si>
  <si>
    <t>GUARDIÁN DEL MERCADO</t>
  </si>
  <si>
    <t>PANGAY CAMPOVERDE DIEGO FERNANDO</t>
  </si>
  <si>
    <t>POLICÍA MUNICIPAL</t>
  </si>
  <si>
    <t>ORDOÑEZ ROMERO VICTOR MAX</t>
  </si>
  <si>
    <t>FLORES PUCHAICELA FRANCISCO FLORESMILO</t>
  </si>
  <si>
    <t>MACAS SUQUILANDA RONAL AGUSTO</t>
  </si>
  <si>
    <t>OCHOA PARRA BYRON JAVIER</t>
  </si>
  <si>
    <t>SICHIQUE PILLACELA ULBIO CEFERINO</t>
  </si>
  <si>
    <t>ORDOÑEZ GUALPA ISMAEL LEANDRO</t>
  </si>
  <si>
    <t>ANGUAZHA TAIZHA MORAIMA JHULIANA</t>
  </si>
  <si>
    <t>NOVILLO ALVARADO JHON JAIRO</t>
  </si>
  <si>
    <t>PAÑI JAPA FELIX EDUARDO</t>
  </si>
  <si>
    <t>TUNDUAMA WAMPASH GRECIA MANUELA</t>
  </si>
  <si>
    <t>MALLA GONZALEZ PABLO DAVID</t>
  </si>
  <si>
    <t xml:space="preserve">GAONA GONZAGA PABLO ENRIQUE </t>
  </si>
  <si>
    <t>GONZALEZ CHAMBA ARNALDO DARIO</t>
  </si>
  <si>
    <t>PINEDA CUENCA JUAN ANTONIO</t>
  </si>
  <si>
    <t>TUNTUAM LOPEZ SILVIA EDITH</t>
  </si>
  <si>
    <t>VIÑAMAGUA NAULA LUIS MIGUEL</t>
  </si>
  <si>
    <t>WUACHAPA DAVILA LUZ MARIA</t>
  </si>
  <si>
    <t>PUCHAICELA LARA NEIDA CECILIA</t>
  </si>
  <si>
    <t>ARMIJOS GUANUCHI LUIS HERALDO</t>
  </si>
  <si>
    <t>MASHIEND TENDETZA CARMEN MERCEDES</t>
  </si>
  <si>
    <t>MAZA CONZA LEOPOLDINO</t>
  </si>
  <si>
    <t>MEDINA MEDINA MARIA DEL CARMEN</t>
  </si>
  <si>
    <t>MEDINA VIÑAMAO JESUS ALBERTO</t>
  </si>
  <si>
    <t>PARDO CUENCA CHRISTIAN ROLANDO</t>
  </si>
  <si>
    <t>UCHUARI PULLAGUARI KLEINER ALEXANDER</t>
  </si>
  <si>
    <t>CHAMBA PRADO EFREN</t>
  </si>
  <si>
    <t>CHUCHUCA PIZARRO ROMULO ALEJANDRO</t>
  </si>
  <si>
    <t>CHUINTIAM AWAK WILMAN ANTONIO</t>
  </si>
  <si>
    <t>CHUMAPI CHUMBI ELVER JHOAN</t>
  </si>
  <si>
    <t>CHAMBA PRADO SEGUNDO WILMER</t>
  </si>
  <si>
    <t>CHUQUIMARCA ABAD DIEGO ALEJANDRO</t>
  </si>
  <si>
    <t>SUQUILANDA ZAPATA AMADO DELICIO</t>
  </si>
  <si>
    <t>PALADINES ORDOÑEZ JORDY PATRICIO</t>
  </si>
  <si>
    <t>SANCHEZ ZHIMINAYCELA DIEGO HERNAN</t>
  </si>
  <si>
    <t>UTITIAJ ANANK ABEL IRAR</t>
  </si>
  <si>
    <t>ARROYO CORTEZ JAUSER ORESTE</t>
  </si>
  <si>
    <t>CUENCA FLORES CARLOS ALCIVAR</t>
  </si>
  <si>
    <t>DELGADO GUALAN JEFFERSON JOSE</t>
  </si>
  <si>
    <t>RAMON CHOCHO WILLIAM JUAN</t>
  </si>
  <si>
    <t>SIGCHO VALAREZO BRAYAN ALEX</t>
  </si>
  <si>
    <t>JIMÉNEZ ZHINGRI JORGE GABRIEL</t>
  </si>
  <si>
    <t>ROMERO JARAMILLO MILTO CENIN</t>
  </si>
  <si>
    <t>VALDIVIESO ORDOÑEZ CRISTHIAN FERNANDO</t>
  </si>
  <si>
    <t xml:space="preserve">CHAMBA CALDERON PATRICIA </t>
  </si>
  <si>
    <t xml:space="preserve">VILLAVICENCIO PACHECO HAMILTON JOAQUIN </t>
  </si>
  <si>
    <t>ANKUASH MASHIENT MIGUEL TOMAS</t>
  </si>
  <si>
    <t>AVANANCHI ZAMAREÑO MARCO VINICIO</t>
  </si>
  <si>
    <t>BORJA SHUIR IRMA JENNY</t>
  </si>
  <si>
    <t>JIMENEZ SOLORZANO JORDAN JAVIER</t>
  </si>
  <si>
    <t>MACAS GONZALEZ MARCO ABEL</t>
  </si>
  <si>
    <t>PANGAY CAMPOVERDE ROMEL STALIN</t>
  </si>
  <si>
    <t>ROMAN TORRES ALCISAR GEOVANY</t>
  </si>
  <si>
    <t>ALBAÑIL</t>
  </si>
  <si>
    <t>SEDAMANOS ROMERO ROBERTH DANIEL</t>
  </si>
  <si>
    <t>SUNKA USHAP CALIXTO BENITO</t>
  </si>
  <si>
    <t>MEDINA CAJILIMA ROMEL STALIN</t>
  </si>
  <si>
    <t>LUCERO MEDINA HENRY JOSE</t>
  </si>
  <si>
    <t>AMBULUDI NOVILLO STALIN DAVID</t>
  </si>
  <si>
    <t>CASTILLO SOTO TANIA PAULINA</t>
  </si>
  <si>
    <t>MASHIAN JINTIACH ALICIA FLORA</t>
  </si>
  <si>
    <t>ORDOÑEZ LUNA SANTOS RODRIGO</t>
  </si>
  <si>
    <t>USHPA SHARUP HUGO ROBERTO</t>
  </si>
  <si>
    <t>VALDIVIESO SANCHEZ CLEMENTE ROLANDO</t>
  </si>
  <si>
    <t>VALDIVIEZO GUAMAN ANA MARLENE</t>
  </si>
  <si>
    <t xml:space="preserve">VILLEGAS PESANTEZ STEVEN JOSE </t>
  </si>
  <si>
    <t>RODRIGUEZ OROZCO MARCOS XAVIER</t>
  </si>
  <si>
    <t>HEREDIA GRANDA GEOVANY</t>
  </si>
  <si>
    <t>CHAMBA CEDILLO WILSON HENRY</t>
  </si>
  <si>
    <t>TIWIRAM CHIRIAP ROSA HILARIA</t>
  </si>
  <si>
    <t>CAICEDO COROZO OSCAR ALEXIS</t>
  </si>
  <si>
    <t>SANCHEZ MAZHANDO MARCO RENE</t>
  </si>
  <si>
    <t xml:space="preserve">PACHECO PINEDA JUAN MARTIN </t>
  </si>
  <si>
    <t>VIÑAMAGUA NAULA MERCY JANETH</t>
  </si>
  <si>
    <t>ABOGADO DEL JUNTA CANTONAL  DE PROTECCIÓN DE DERECHOS</t>
  </si>
  <si>
    <t>ESPARZA AGUILAR WALTER OMAR</t>
  </si>
  <si>
    <t xml:space="preserve">TRABAJADOR SOCIAL DE LA JUNTA CANTONAL DE PROTECCIÓN DE DERECHOS </t>
  </si>
  <si>
    <t>TORO GUZMAN VALERIA VITALINA</t>
  </si>
  <si>
    <t>PSICÓLOGA DE LA JUNTA CANTONAL DE PROTECCIÓN DE DERECHOS</t>
  </si>
  <si>
    <t>ORDOÑEZ ROMERO MERCY DIANE</t>
  </si>
  <si>
    <t>SECRETARIA EJECUTIVA DEL CONSEJO CANTONAL DE PROTECCION DE DERECHOS</t>
  </si>
  <si>
    <t>MALDONADO GUERRERO HUMBERTO</t>
  </si>
  <si>
    <t>COORDINADOR GENERAL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</si>
  <si>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</si>
  <si>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</si>
  <si>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</si>
  <si>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</si>
  <si>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</si>
  <si>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</si>
  <si>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</si>
  <si>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</si>
  <si>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ARMIJOS GUAMAN GERARDO</t>
  </si>
  <si>
    <t xml:space="preserve">DIRECTOR DE PLANIFICACIÓN </t>
  </si>
  <si>
    <t>LOPEZ QUEZADA LUIS</t>
  </si>
  <si>
    <t>DIRECTOR DE TRANSPORTE Y OBRAS PÚBLICAS</t>
  </si>
  <si>
    <t>111.51.01.05.016</t>
  </si>
  <si>
    <t>231.71.05.10.001</t>
  </si>
  <si>
    <t>231.71.05.10.002</t>
  </si>
  <si>
    <t>1.-SERVICIO CIVIL PÚBLICO (LOSEP)</t>
  </si>
  <si>
    <t>LOJANO LOJANO SONIA MARISOL</t>
  </si>
  <si>
    <t>SECRETARIA DE FINANZAS</t>
  </si>
  <si>
    <t>ANALISTA DE TTHH</t>
  </si>
  <si>
    <t>SPA FINANCIERO-RECAUDACION.</t>
  </si>
  <si>
    <t>AUXILIAR DE  OBRAS PÚBLICAS</t>
  </si>
  <si>
    <t>2.-CÓDIGO DEL TRABAJO</t>
  </si>
  <si>
    <t>CONTROLADOR Y DESPACHADOR DE COMBUSTIBLE</t>
  </si>
  <si>
    <t>DD/MM/AAAA
01/05/2020</t>
  </si>
  <si>
    <t>richardlojano10@gmail.com</t>
  </si>
  <si>
    <t>0723702255 EXT.141</t>
  </si>
  <si>
    <t>RICHARD LOJANO SALAZAR</t>
  </si>
  <si>
    <t>ADMINISTRACION GENERAL</t>
  </si>
  <si>
    <t>ADMINISTRACION FINANCIERA</t>
  </si>
  <si>
    <t>GESTIÓN ADMINISTRATIVA</t>
  </si>
  <si>
    <t>TURISMO-CULTURA-EDUCACION-DEPORTES</t>
  </si>
  <si>
    <t>HIGIENE AMBIENTAL</t>
  </si>
  <si>
    <t>OTROS SERVICIOS SOCIALES</t>
  </si>
  <si>
    <t xml:space="preserve">PLANIFICACION </t>
  </si>
  <si>
    <t>AGUA POTABLE Y ALCANTARRILLADO</t>
  </si>
  <si>
    <t>ARIDOS Y PETREOS</t>
  </si>
  <si>
    <t>OTROS SERVICIOS COMUNALES</t>
  </si>
  <si>
    <t>PLANIFICACION URBANA Y RURAL</t>
  </si>
  <si>
    <t>ABASTECIMIENTO DE AAPP</t>
  </si>
  <si>
    <t>JUSTICIA POLICIA Y VIGILANCIA</t>
  </si>
  <si>
    <t>PROGRAMA HIGIENE AMBIENTAL</t>
  </si>
  <si>
    <t>PROGRAMA ABASTECIMIENTO DE AA.PP.</t>
  </si>
  <si>
    <t>PROGRAMA OTROS SERVICIOS COMUNALES OOPP</t>
  </si>
  <si>
    <t>PROGRAMA TURISMO-CULTURA-EDUCACION-DEPORTES</t>
  </si>
  <si>
    <t>PROGRAMA ADMINISTRACION GENERAL</t>
  </si>
  <si>
    <t>PLANIFICACION</t>
  </si>
  <si>
    <t xml:space="preserve">
01/07/2020</t>
  </si>
  <si>
    <t>KATHERINE PIEDAD ESPINOSA ZUÑIGA</t>
  </si>
  <si>
    <t>kathepiedaespin@gmail.com</t>
  </si>
  <si>
    <t>SINCHE TENE MARCELO YEROVI</t>
  </si>
  <si>
    <t>ASISTENTE DE PROCURADURIA SINDICA</t>
  </si>
  <si>
    <t>SALINAS CORONEL CARLOS ANTONIO</t>
  </si>
  <si>
    <t>SOZORANGA VALENCIA BANESSA CAROLINA</t>
  </si>
  <si>
    <t>GONZALEZ SANCHIMA JUAN ESTEBAN</t>
  </si>
  <si>
    <t>PONCE ZUÑIGA JACKELINE JACQUELINE MARIBEL</t>
  </si>
  <si>
    <t>MORENO NAICHAP JEFFERSON MICHAEL</t>
  </si>
  <si>
    <t>TSUKANKA NANTIP NILO ALFREDO</t>
  </si>
  <si>
    <t>SALINAS PACHECO ROY DAVID</t>
  </si>
  <si>
    <t xml:space="preserve">ENCARNACION RODRIGUEZ HUMBERTO PORFILIO </t>
  </si>
  <si>
    <t>SANMARTIN MUIMA LUIS FERNANDO</t>
  </si>
  <si>
    <t xml:space="preserve">CAJAMARCA VACA MILTON ROLDAN </t>
  </si>
  <si>
    <t>TUNDUAMA WAMPASH FREDY MARCELO</t>
  </si>
  <si>
    <t>UCHUARI PULLAGUARI DARWIN GEOVANY</t>
  </si>
  <si>
    <t>NUGRA MOROCHO JOHNNY RAUL</t>
  </si>
  <si>
    <t>CABRERA CUENCA SIMON BOLIVAR</t>
  </si>
  <si>
    <t>SANCHIM ANTUASH EDWIN RODRIGO</t>
  </si>
  <si>
    <t>SANCHEZ ZHIMINAICELA DANIEL FERNANDO</t>
  </si>
  <si>
    <t>YUMA MOROCHO NIXON ABEL</t>
  </si>
  <si>
    <t>SUAREZ GRANDA MAGALI MARGOTH</t>
  </si>
  <si>
    <t>MOROCHO TENE JULIO AGUSTIN</t>
  </si>
  <si>
    <t>UZHPASANIMBIA EDISSON WILLAN</t>
  </si>
  <si>
    <t>MONEDERO SUÁREZ BRANDO STEVEN</t>
  </si>
  <si>
    <t>ROMERO JARAMILLO MILTON CENIN</t>
  </si>
  <si>
    <t>CABRERA CONTENTO CARMEN DEL ROCIO</t>
  </si>
  <si>
    <t>CHAMBA PRADO SEGUNDO WILMWER</t>
  </si>
  <si>
    <t>CALDERON FLORE OLGER LEODAN</t>
  </si>
  <si>
    <t>CARACUNDO CHIMBO CRISTIAN  BLADIMIR</t>
  </si>
  <si>
    <t>GONZALEZ BRAVO JAIME HUMBERTO</t>
  </si>
  <si>
    <t>CAÑAR CALDERON JOSE PEDRO</t>
  </si>
  <si>
    <t>VALDIVIEZO SANCHEZ PORFIRIO RUBEN</t>
  </si>
  <si>
    <t>CHAMICO JIMBIKIT PASCUAL FREDDY</t>
  </si>
  <si>
    <t xml:space="preserve">WACHAPA DAVILA PAOLA ALEXANDRA </t>
  </si>
  <si>
    <t>TORRES GONZALEZ HENRY BLADIMIR</t>
  </si>
  <si>
    <t>GUAMAN CARCHIPULLA CESAR GUSTAVO</t>
  </si>
  <si>
    <t>231.71.05.10.028</t>
  </si>
  <si>
    <t>RAQUEL PAULINA AVILA JAPON</t>
  </si>
  <si>
    <t>SECRETARIA ADMINISTRATIVO</t>
  </si>
  <si>
    <t xml:space="preserve">CASTILLO LOYOLA VICTOR HUGO </t>
  </si>
  <si>
    <t>ESPINOSA ZUÑIGA KATHERINE PIEDAD</t>
  </si>
  <si>
    <t>JEFE DE TTHH</t>
  </si>
  <si>
    <t>TEC. DE PLANIFICACION ESTRATEGICA Y OPERATIVA</t>
  </si>
  <si>
    <t xml:space="preserve">LOJANO SALAZAR LUIS RICHARD  </t>
  </si>
  <si>
    <t>351.51.01.10</t>
  </si>
  <si>
    <t>BERMEO FAREZ CARLA JHOMAYRA</t>
  </si>
  <si>
    <t>JOSSELYN LIZETH CAÑAR BERMEO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</si>
</sst>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u val="single"/>
      <sz val="12"/>
      <color theme="1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3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39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8" fillId="40" borderId="10" xfId="0" applyFont="1" applyFill="1" applyBorder="1" applyAlignment="1">
      <alignment horizontal="center" vertical="center" wrapText="1"/>
    </xf>
    <xf numFmtId="0" fontId="45" fillId="41" borderId="12" xfId="0" applyFont="1" applyFill="1" applyBorder="1" applyAlignment="1">
      <alignment horizontal="center" vertical="center"/>
    </xf>
    <xf numFmtId="0" fontId="45" fillId="41" borderId="13" xfId="0" applyFont="1" applyFill="1" applyBorder="1" applyAlignment="1">
      <alignment horizontal="center" vertical="center"/>
    </xf>
    <xf numFmtId="0" fontId="45" fillId="41" borderId="10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0" borderId="12" xfId="45" applyFont="1" applyBorder="1" applyAlignment="1" applyProtection="1">
      <alignment horizontal="center" vertical="center" wrapText="1"/>
      <protection/>
    </xf>
    <xf numFmtId="0" fontId="49" fillId="0" borderId="13" xfId="45" applyFont="1" applyBorder="1" applyAlignment="1" applyProtection="1">
      <alignment horizontal="center" vertical="center" wrapText="1"/>
      <protection/>
    </xf>
    <xf numFmtId="0" fontId="49" fillId="0" borderId="11" xfId="45" applyFont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35" fillId="0" borderId="12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10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thepiedaespin@gmail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30"/>
  <sheetViews>
    <sheetView zoomScale="60" zoomScaleNormal="60" zoomScalePageLayoutView="0" workbookViewId="0" topLeftCell="A1">
      <pane ySplit="4" topLeftCell="A29" activePane="bottomLeft" state="frozen"/>
      <selection pane="topLeft" activeCell="A1" sqref="A1"/>
      <selection pane="bottomLeft" activeCell="E38" sqref="E3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46" t="s">
        <v>13</v>
      </c>
      <c r="B3" s="47"/>
      <c r="C3" s="47"/>
      <c r="D3" s="47"/>
      <c r="E3" s="47"/>
      <c r="F3" s="47"/>
      <c r="G3" s="47"/>
      <c r="H3" s="47"/>
      <c r="I3" s="48" t="s">
        <v>14</v>
      </c>
      <c r="J3" s="48"/>
      <c r="K3" s="48"/>
      <c r="L3" s="48"/>
      <c r="M3" s="4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9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9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t="shared" si="1"/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t="shared" si="3"/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4" ref="H70:H133">G70*12</f>
        <v>7464</v>
      </c>
      <c r="I70" s="11">
        <f aca="true" t="shared" si="5" ref="I70:I133">(G70/12)*11</f>
        <v>570.1666666666667</v>
      </c>
      <c r="J70" s="11">
        <f aca="true" t="shared" si="6" ref="J70:J133">(394/12)*11</f>
        <v>361.1666666666667</v>
      </c>
      <c r="K70" s="11">
        <v>0</v>
      </c>
      <c r="L70" s="11">
        <v>0</v>
      </c>
      <c r="M70" s="11">
        <f aca="true" t="shared" si="7" ref="M70:M133">SUM(I70:L70)</f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4"/>
        <v>7464</v>
      </c>
      <c r="I71" s="11">
        <f t="shared" si="5"/>
        <v>570.1666666666667</v>
      </c>
      <c r="J71" s="11">
        <f t="shared" si="6"/>
        <v>361.1666666666667</v>
      </c>
      <c r="K71" s="11">
        <v>0</v>
      </c>
      <c r="L71" s="11">
        <v>0</v>
      </c>
      <c r="M71" s="11">
        <f t="shared" si="7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4"/>
        <v>7464</v>
      </c>
      <c r="I72" s="11">
        <f t="shared" si="5"/>
        <v>570.1666666666667</v>
      </c>
      <c r="J72" s="11">
        <f t="shared" si="6"/>
        <v>361.1666666666667</v>
      </c>
      <c r="K72" s="11">
        <v>0</v>
      </c>
      <c r="L72" s="11">
        <v>0</v>
      </c>
      <c r="M72" s="11">
        <f t="shared" si="7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4"/>
        <v>14544</v>
      </c>
      <c r="I73" s="11">
        <f t="shared" si="5"/>
        <v>1111</v>
      </c>
      <c r="J73" s="11">
        <f t="shared" si="6"/>
        <v>361.1666666666667</v>
      </c>
      <c r="K73" s="11">
        <v>0</v>
      </c>
      <c r="L73" s="11">
        <v>0</v>
      </c>
      <c r="M73" s="11">
        <f t="shared" si="7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4"/>
        <v>7464</v>
      </c>
      <c r="I74" s="11">
        <f t="shared" si="5"/>
        <v>570.1666666666667</v>
      </c>
      <c r="J74" s="11">
        <f t="shared" si="6"/>
        <v>361.1666666666667</v>
      </c>
      <c r="K74" s="11">
        <v>0</v>
      </c>
      <c r="L74" s="11">
        <v>0</v>
      </c>
      <c r="M74" s="11">
        <f t="shared" si="7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4"/>
        <v>7464</v>
      </c>
      <c r="I75" s="11">
        <f t="shared" si="5"/>
        <v>570.1666666666667</v>
      </c>
      <c r="J75" s="11">
        <f t="shared" si="6"/>
        <v>361.1666666666667</v>
      </c>
      <c r="K75" s="11">
        <v>0</v>
      </c>
      <c r="L75" s="11">
        <v>0</v>
      </c>
      <c r="M75" s="11">
        <f t="shared" si="7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4"/>
        <v>10812</v>
      </c>
      <c r="I76" s="11">
        <f t="shared" si="5"/>
        <v>825.9166666666666</v>
      </c>
      <c r="J76" s="11">
        <f t="shared" si="6"/>
        <v>361.1666666666667</v>
      </c>
      <c r="K76" s="11">
        <v>0</v>
      </c>
      <c r="L76" s="11">
        <v>0</v>
      </c>
      <c r="M76" s="11">
        <f t="shared" si="7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4"/>
        <v>7464</v>
      </c>
      <c r="I77" s="11">
        <f t="shared" si="5"/>
        <v>570.1666666666667</v>
      </c>
      <c r="J77" s="11">
        <f t="shared" si="6"/>
        <v>361.1666666666667</v>
      </c>
      <c r="K77" s="11">
        <v>0</v>
      </c>
      <c r="L77" s="11">
        <v>0</v>
      </c>
      <c r="M77" s="11">
        <f t="shared" si="7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4"/>
        <v>7464</v>
      </c>
      <c r="I78" s="11">
        <f t="shared" si="5"/>
        <v>570.1666666666667</v>
      </c>
      <c r="J78" s="11">
        <f t="shared" si="6"/>
        <v>361.1666666666667</v>
      </c>
      <c r="K78" s="11">
        <v>0</v>
      </c>
      <c r="L78" s="11">
        <v>0</v>
      </c>
      <c r="M78" s="11">
        <f t="shared" si="7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4"/>
        <v>7464</v>
      </c>
      <c r="I79" s="11">
        <f t="shared" si="5"/>
        <v>570.1666666666667</v>
      </c>
      <c r="J79" s="11">
        <f t="shared" si="6"/>
        <v>361.1666666666667</v>
      </c>
      <c r="K79" s="11">
        <v>0</v>
      </c>
      <c r="L79" s="11">
        <v>0</v>
      </c>
      <c r="M79" s="11">
        <f t="shared" si="7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4"/>
        <v>7464</v>
      </c>
      <c r="I80" s="11">
        <f t="shared" si="5"/>
        <v>570.1666666666667</v>
      </c>
      <c r="J80" s="11">
        <f t="shared" si="6"/>
        <v>361.1666666666667</v>
      </c>
      <c r="K80" s="11">
        <v>0</v>
      </c>
      <c r="L80" s="11">
        <v>0</v>
      </c>
      <c r="M80" s="11">
        <f t="shared" si="7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4"/>
        <v>7020</v>
      </c>
      <c r="I81" s="11">
        <f t="shared" si="5"/>
        <v>536.25</v>
      </c>
      <c r="J81" s="11">
        <f t="shared" si="6"/>
        <v>361.1666666666667</v>
      </c>
      <c r="K81" s="11">
        <v>0</v>
      </c>
      <c r="L81" s="11">
        <v>0</v>
      </c>
      <c r="M81" s="11">
        <f t="shared" si="7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4"/>
        <v>7020</v>
      </c>
      <c r="I82" s="11">
        <f t="shared" si="5"/>
        <v>536.25</v>
      </c>
      <c r="J82" s="11">
        <f t="shared" si="6"/>
        <v>361.1666666666667</v>
      </c>
      <c r="K82" s="11">
        <v>0</v>
      </c>
      <c r="L82" s="11">
        <v>0</v>
      </c>
      <c r="M82" s="11">
        <f t="shared" si="7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4"/>
        <v>7464</v>
      </c>
      <c r="I83" s="11">
        <f t="shared" si="5"/>
        <v>570.1666666666667</v>
      </c>
      <c r="J83" s="11">
        <f t="shared" si="6"/>
        <v>361.1666666666667</v>
      </c>
      <c r="K83" s="11">
        <v>0</v>
      </c>
      <c r="L83" s="11">
        <v>0</v>
      </c>
      <c r="M83" s="11">
        <f t="shared" si="7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4"/>
        <v>7464</v>
      </c>
      <c r="I84" s="11">
        <f t="shared" si="5"/>
        <v>570.1666666666667</v>
      </c>
      <c r="J84" s="11">
        <f t="shared" si="6"/>
        <v>361.1666666666667</v>
      </c>
      <c r="K84" s="11">
        <v>0</v>
      </c>
      <c r="L84" s="11">
        <v>0</v>
      </c>
      <c r="M84" s="11">
        <f t="shared" si="7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4"/>
        <v>7464</v>
      </c>
      <c r="I85" s="11">
        <f t="shared" si="5"/>
        <v>570.1666666666667</v>
      </c>
      <c r="J85" s="11">
        <f t="shared" si="6"/>
        <v>361.1666666666667</v>
      </c>
      <c r="K85" s="11">
        <v>0</v>
      </c>
      <c r="L85" s="11">
        <v>0</v>
      </c>
      <c r="M85" s="11">
        <f t="shared" si="7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4"/>
        <v>13032</v>
      </c>
      <c r="I86" s="11">
        <f t="shared" si="5"/>
        <v>995.5</v>
      </c>
      <c r="J86" s="11">
        <f t="shared" si="6"/>
        <v>361.1666666666667</v>
      </c>
      <c r="K86" s="11">
        <v>0</v>
      </c>
      <c r="L86" s="11">
        <v>0</v>
      </c>
      <c r="M86" s="11">
        <f t="shared" si="7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4"/>
        <v>10812</v>
      </c>
      <c r="I87" s="11">
        <f t="shared" si="5"/>
        <v>825.9166666666666</v>
      </c>
      <c r="J87" s="11">
        <f t="shared" si="6"/>
        <v>361.1666666666667</v>
      </c>
      <c r="K87" s="11">
        <v>0</v>
      </c>
      <c r="L87" s="11">
        <v>0</v>
      </c>
      <c r="M87" s="11">
        <f t="shared" si="7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4"/>
        <v>10812</v>
      </c>
      <c r="I88" s="11">
        <f t="shared" si="5"/>
        <v>825.9166666666666</v>
      </c>
      <c r="J88" s="11">
        <f t="shared" si="6"/>
        <v>361.1666666666667</v>
      </c>
      <c r="K88" s="11">
        <v>0</v>
      </c>
      <c r="L88" s="11">
        <v>0</v>
      </c>
      <c r="M88" s="11">
        <f t="shared" si="7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4"/>
        <v>13032</v>
      </c>
      <c r="I89" s="11">
        <f t="shared" si="5"/>
        <v>995.5</v>
      </c>
      <c r="J89" s="11">
        <f t="shared" si="6"/>
        <v>361.1666666666667</v>
      </c>
      <c r="K89" s="11">
        <v>0</v>
      </c>
      <c r="L89" s="11">
        <v>0</v>
      </c>
      <c r="M89" s="11">
        <f t="shared" si="7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t="shared" si="4"/>
        <v>6612</v>
      </c>
      <c r="I90" s="11">
        <f t="shared" si="5"/>
        <v>505.0833333333333</v>
      </c>
      <c r="J90" s="11">
        <f t="shared" si="6"/>
        <v>361.1666666666667</v>
      </c>
      <c r="K90" s="11">
        <v>0</v>
      </c>
      <c r="L90" s="11">
        <v>0</v>
      </c>
      <c r="M90" s="11">
        <f t="shared" si="7"/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4"/>
        <v>8736</v>
      </c>
      <c r="I91" s="11">
        <f t="shared" si="5"/>
        <v>667.3333333333333</v>
      </c>
      <c r="J91" s="11">
        <f t="shared" si="6"/>
        <v>361.1666666666667</v>
      </c>
      <c r="K91" s="11">
        <v>0</v>
      </c>
      <c r="L91" s="11">
        <v>0</v>
      </c>
      <c r="M91" s="11">
        <f t="shared" si="7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4"/>
        <v>8736</v>
      </c>
      <c r="I92" s="11">
        <f t="shared" si="5"/>
        <v>667.3333333333333</v>
      </c>
      <c r="J92" s="11">
        <f t="shared" si="6"/>
        <v>361.1666666666667</v>
      </c>
      <c r="K92" s="11">
        <v>0</v>
      </c>
      <c r="L92" s="11">
        <v>0</v>
      </c>
      <c r="M92" s="11">
        <f t="shared" si="7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4"/>
        <v>9156</v>
      </c>
      <c r="I93" s="11">
        <f t="shared" si="5"/>
        <v>699.4166666666667</v>
      </c>
      <c r="J93" s="11">
        <f t="shared" si="6"/>
        <v>361.1666666666667</v>
      </c>
      <c r="K93" s="11">
        <v>0</v>
      </c>
      <c r="L93" s="11">
        <v>0</v>
      </c>
      <c r="M93" s="11">
        <f t="shared" si="7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4"/>
        <v>6612</v>
      </c>
      <c r="I94" s="11">
        <f t="shared" si="5"/>
        <v>505.0833333333333</v>
      </c>
      <c r="J94" s="11">
        <f t="shared" si="6"/>
        <v>361.1666666666667</v>
      </c>
      <c r="K94" s="11">
        <v>0</v>
      </c>
      <c r="L94" s="11">
        <v>0</v>
      </c>
      <c r="M94" s="11">
        <f t="shared" si="7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4"/>
        <v>6612</v>
      </c>
      <c r="I95" s="11">
        <f t="shared" si="5"/>
        <v>505.0833333333333</v>
      </c>
      <c r="J95" s="11">
        <f t="shared" si="6"/>
        <v>361.1666666666667</v>
      </c>
      <c r="K95" s="11">
        <v>0</v>
      </c>
      <c r="L95" s="11">
        <v>0</v>
      </c>
      <c r="M95" s="11">
        <f t="shared" si="7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4"/>
        <v>7248</v>
      </c>
      <c r="I96" s="11">
        <f t="shared" si="5"/>
        <v>553.6666666666667</v>
      </c>
      <c r="J96" s="11">
        <f t="shared" si="6"/>
        <v>361.1666666666667</v>
      </c>
      <c r="K96" s="11">
        <v>0</v>
      </c>
      <c r="L96" s="11">
        <v>0</v>
      </c>
      <c r="M96" s="11">
        <f t="shared" si="7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4"/>
        <v>6612</v>
      </c>
      <c r="I97" s="11">
        <f t="shared" si="5"/>
        <v>505.0833333333333</v>
      </c>
      <c r="J97" s="11">
        <f t="shared" si="6"/>
        <v>361.1666666666667</v>
      </c>
      <c r="K97" s="11">
        <v>0</v>
      </c>
      <c r="L97" s="11">
        <v>0</v>
      </c>
      <c r="M97" s="11">
        <f t="shared" si="7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4"/>
        <v>6612</v>
      </c>
      <c r="I98" s="11">
        <f t="shared" si="5"/>
        <v>505.0833333333333</v>
      </c>
      <c r="J98" s="11">
        <f t="shared" si="6"/>
        <v>361.1666666666667</v>
      </c>
      <c r="K98" s="11">
        <v>0</v>
      </c>
      <c r="L98" s="11">
        <v>0</v>
      </c>
      <c r="M98" s="11">
        <f t="shared" si="7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4"/>
        <v>7248</v>
      </c>
      <c r="I99" s="11">
        <f t="shared" si="5"/>
        <v>553.6666666666667</v>
      </c>
      <c r="J99" s="11">
        <f t="shared" si="6"/>
        <v>361.1666666666667</v>
      </c>
      <c r="K99" s="11">
        <v>0</v>
      </c>
      <c r="L99" s="11">
        <v>0</v>
      </c>
      <c r="M99" s="11">
        <f t="shared" si="7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4"/>
        <v>7248</v>
      </c>
      <c r="I100" s="11">
        <f t="shared" si="5"/>
        <v>553.6666666666667</v>
      </c>
      <c r="J100" s="11">
        <f t="shared" si="6"/>
        <v>361.1666666666667</v>
      </c>
      <c r="K100" s="11">
        <v>0</v>
      </c>
      <c r="L100" s="11">
        <v>0</v>
      </c>
      <c r="M100" s="11">
        <f t="shared" si="7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4"/>
        <v>6612</v>
      </c>
      <c r="I101" s="11">
        <f t="shared" si="5"/>
        <v>505.0833333333333</v>
      </c>
      <c r="J101" s="11">
        <f t="shared" si="6"/>
        <v>361.1666666666667</v>
      </c>
      <c r="K101" s="11">
        <v>0</v>
      </c>
      <c r="L101" s="11">
        <v>0</v>
      </c>
      <c r="M101" s="11">
        <f t="shared" si="7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4"/>
        <v>7248</v>
      </c>
      <c r="I102" s="11">
        <f t="shared" si="5"/>
        <v>553.6666666666667</v>
      </c>
      <c r="J102" s="11">
        <f t="shared" si="6"/>
        <v>361.1666666666667</v>
      </c>
      <c r="K102" s="11">
        <v>0</v>
      </c>
      <c r="L102" s="11">
        <v>0</v>
      </c>
      <c r="M102" s="11">
        <f t="shared" si="7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4"/>
        <v>6612</v>
      </c>
      <c r="I103" s="11">
        <f t="shared" si="5"/>
        <v>505.0833333333333</v>
      </c>
      <c r="J103" s="11">
        <f t="shared" si="6"/>
        <v>361.1666666666667</v>
      </c>
      <c r="K103" s="11">
        <v>0</v>
      </c>
      <c r="L103" s="11">
        <v>0</v>
      </c>
      <c r="M103" s="11">
        <f t="shared" si="7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4"/>
        <v>6612</v>
      </c>
      <c r="I104" s="11">
        <f t="shared" si="5"/>
        <v>505.0833333333333</v>
      </c>
      <c r="J104" s="11">
        <f t="shared" si="6"/>
        <v>361.1666666666667</v>
      </c>
      <c r="K104" s="11">
        <v>0</v>
      </c>
      <c r="L104" s="11">
        <v>0</v>
      </c>
      <c r="M104" s="11">
        <f t="shared" si="7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4"/>
        <v>7032</v>
      </c>
      <c r="I105" s="11">
        <f t="shared" si="5"/>
        <v>537.1666666666667</v>
      </c>
      <c r="J105" s="11">
        <f t="shared" si="6"/>
        <v>361.1666666666667</v>
      </c>
      <c r="K105" s="11">
        <v>0</v>
      </c>
      <c r="L105" s="11">
        <v>0</v>
      </c>
      <c r="M105" s="11">
        <f t="shared" si="7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4"/>
        <v>8736</v>
      </c>
      <c r="I106" s="11">
        <f t="shared" si="5"/>
        <v>667.3333333333333</v>
      </c>
      <c r="J106" s="11">
        <f t="shared" si="6"/>
        <v>361.1666666666667</v>
      </c>
      <c r="K106" s="11">
        <v>0</v>
      </c>
      <c r="L106" s="11">
        <v>0</v>
      </c>
      <c r="M106" s="11">
        <f t="shared" si="7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4"/>
        <v>6612</v>
      </c>
      <c r="I107" s="11">
        <f t="shared" si="5"/>
        <v>505.0833333333333</v>
      </c>
      <c r="J107" s="11">
        <f t="shared" si="6"/>
        <v>361.1666666666667</v>
      </c>
      <c r="K107" s="11">
        <v>0</v>
      </c>
      <c r="L107" s="11">
        <v>0</v>
      </c>
      <c r="M107" s="11">
        <f t="shared" si="7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4"/>
        <v>6612</v>
      </c>
      <c r="I108" s="11">
        <f t="shared" si="5"/>
        <v>505.0833333333333</v>
      </c>
      <c r="J108" s="11">
        <f t="shared" si="6"/>
        <v>361.1666666666667</v>
      </c>
      <c r="K108" s="11">
        <v>0</v>
      </c>
      <c r="L108" s="11">
        <v>0</v>
      </c>
      <c r="M108" s="11">
        <f t="shared" si="7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4"/>
        <v>7248</v>
      </c>
      <c r="I109" s="11">
        <f t="shared" si="5"/>
        <v>553.6666666666667</v>
      </c>
      <c r="J109" s="11">
        <f t="shared" si="6"/>
        <v>361.1666666666667</v>
      </c>
      <c r="K109" s="11">
        <v>0</v>
      </c>
      <c r="L109" s="11">
        <v>0</v>
      </c>
      <c r="M109" s="11">
        <f t="shared" si="7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4"/>
        <v>6861.599999999999</v>
      </c>
      <c r="I110" s="11">
        <f t="shared" si="5"/>
        <v>524.15</v>
      </c>
      <c r="J110" s="11">
        <f t="shared" si="6"/>
        <v>361.1666666666667</v>
      </c>
      <c r="K110" s="11">
        <v>0</v>
      </c>
      <c r="L110" s="11">
        <v>0</v>
      </c>
      <c r="M110" s="11">
        <f t="shared" si="7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4"/>
        <v>6612</v>
      </c>
      <c r="I111" s="11">
        <f t="shared" si="5"/>
        <v>505.0833333333333</v>
      </c>
      <c r="J111" s="11">
        <f t="shared" si="6"/>
        <v>361.1666666666667</v>
      </c>
      <c r="K111" s="11">
        <v>0</v>
      </c>
      <c r="L111" s="11">
        <v>0</v>
      </c>
      <c r="M111" s="11">
        <f t="shared" si="7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4"/>
        <v>8736</v>
      </c>
      <c r="I112" s="11">
        <f t="shared" si="5"/>
        <v>667.3333333333333</v>
      </c>
      <c r="J112" s="11">
        <f t="shared" si="6"/>
        <v>361.1666666666667</v>
      </c>
      <c r="K112" s="11">
        <v>0</v>
      </c>
      <c r="L112" s="11">
        <v>0</v>
      </c>
      <c r="M112" s="11">
        <f t="shared" si="7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4"/>
        <v>7248</v>
      </c>
      <c r="I113" s="11">
        <f t="shared" si="5"/>
        <v>553.6666666666667</v>
      </c>
      <c r="J113" s="11">
        <f t="shared" si="6"/>
        <v>361.1666666666667</v>
      </c>
      <c r="K113" s="11">
        <v>0</v>
      </c>
      <c r="L113" s="11">
        <v>0</v>
      </c>
      <c r="M113" s="11">
        <f t="shared" si="7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4"/>
        <v>8736</v>
      </c>
      <c r="I114" s="11">
        <f t="shared" si="5"/>
        <v>667.3333333333333</v>
      </c>
      <c r="J114" s="11">
        <f t="shared" si="6"/>
        <v>361.1666666666667</v>
      </c>
      <c r="K114" s="11">
        <v>0</v>
      </c>
      <c r="L114" s="11">
        <v>0</v>
      </c>
      <c r="M114" s="11">
        <f t="shared" si="7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4"/>
        <v>7032</v>
      </c>
      <c r="I115" s="11">
        <f t="shared" si="5"/>
        <v>537.1666666666667</v>
      </c>
      <c r="J115" s="11">
        <f t="shared" si="6"/>
        <v>361.1666666666667</v>
      </c>
      <c r="K115" s="11">
        <v>0</v>
      </c>
      <c r="L115" s="11">
        <v>0</v>
      </c>
      <c r="M115" s="11">
        <f t="shared" si="7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4"/>
        <v>6612</v>
      </c>
      <c r="I116" s="11">
        <f t="shared" si="5"/>
        <v>505.0833333333333</v>
      </c>
      <c r="J116" s="11">
        <f t="shared" si="6"/>
        <v>361.1666666666667</v>
      </c>
      <c r="K116" s="11">
        <v>0</v>
      </c>
      <c r="L116" s="11">
        <v>0</v>
      </c>
      <c r="M116" s="11">
        <f t="shared" si="7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4"/>
        <v>8736</v>
      </c>
      <c r="I117" s="11">
        <f t="shared" si="5"/>
        <v>667.3333333333333</v>
      </c>
      <c r="J117" s="11">
        <f t="shared" si="6"/>
        <v>361.1666666666667</v>
      </c>
      <c r="K117" s="11">
        <v>0</v>
      </c>
      <c r="L117" s="11">
        <v>0</v>
      </c>
      <c r="M117" s="11">
        <f t="shared" si="7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4"/>
        <v>8736</v>
      </c>
      <c r="I118" s="11">
        <f t="shared" si="5"/>
        <v>667.3333333333333</v>
      </c>
      <c r="J118" s="11">
        <f t="shared" si="6"/>
        <v>361.1666666666667</v>
      </c>
      <c r="K118" s="11">
        <v>0</v>
      </c>
      <c r="L118" s="11">
        <v>0</v>
      </c>
      <c r="M118" s="11">
        <f t="shared" si="7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4"/>
        <v>6612</v>
      </c>
      <c r="I119" s="11">
        <f t="shared" si="5"/>
        <v>505.0833333333333</v>
      </c>
      <c r="J119" s="11">
        <f t="shared" si="6"/>
        <v>361.1666666666667</v>
      </c>
      <c r="K119" s="11">
        <v>0</v>
      </c>
      <c r="L119" s="11">
        <v>0</v>
      </c>
      <c r="M119" s="11">
        <f t="shared" si="7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4"/>
        <v>9156</v>
      </c>
      <c r="I120" s="11">
        <f t="shared" si="5"/>
        <v>699.4166666666667</v>
      </c>
      <c r="J120" s="11">
        <f t="shared" si="6"/>
        <v>361.1666666666667</v>
      </c>
      <c r="K120" s="11">
        <v>0</v>
      </c>
      <c r="L120" s="11">
        <v>0</v>
      </c>
      <c r="M120" s="11">
        <f t="shared" si="7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4"/>
        <v>7032</v>
      </c>
      <c r="I121" s="11">
        <f t="shared" si="5"/>
        <v>537.1666666666667</v>
      </c>
      <c r="J121" s="11">
        <f t="shared" si="6"/>
        <v>361.1666666666667</v>
      </c>
      <c r="K121" s="11">
        <v>0</v>
      </c>
      <c r="L121" s="11">
        <v>0</v>
      </c>
      <c r="M121" s="11">
        <f t="shared" si="7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4"/>
        <v>8736</v>
      </c>
      <c r="I122" s="11">
        <f t="shared" si="5"/>
        <v>667.3333333333333</v>
      </c>
      <c r="J122" s="11">
        <f t="shared" si="6"/>
        <v>361.1666666666667</v>
      </c>
      <c r="K122" s="11">
        <v>0</v>
      </c>
      <c r="L122" s="11">
        <v>0</v>
      </c>
      <c r="M122" s="11">
        <f t="shared" si="7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4"/>
        <v>7248</v>
      </c>
      <c r="I123" s="11">
        <f t="shared" si="5"/>
        <v>553.6666666666667</v>
      </c>
      <c r="J123" s="11">
        <f t="shared" si="6"/>
        <v>361.1666666666667</v>
      </c>
      <c r="K123" s="11">
        <v>0</v>
      </c>
      <c r="L123" s="11">
        <v>0</v>
      </c>
      <c r="M123" s="11">
        <f t="shared" si="7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4"/>
        <v>7248</v>
      </c>
      <c r="I124" s="11">
        <f t="shared" si="5"/>
        <v>553.6666666666667</v>
      </c>
      <c r="J124" s="11">
        <f t="shared" si="6"/>
        <v>361.1666666666667</v>
      </c>
      <c r="K124" s="11">
        <v>0</v>
      </c>
      <c r="L124" s="11">
        <v>0</v>
      </c>
      <c r="M124" s="11">
        <f t="shared" si="7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4"/>
        <v>6816</v>
      </c>
      <c r="I125" s="11">
        <f t="shared" si="5"/>
        <v>520.6666666666667</v>
      </c>
      <c r="J125" s="11">
        <f t="shared" si="6"/>
        <v>361.1666666666667</v>
      </c>
      <c r="K125" s="11">
        <v>0</v>
      </c>
      <c r="L125" s="11">
        <v>0</v>
      </c>
      <c r="M125" s="11">
        <f t="shared" si="7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4"/>
        <v>9276</v>
      </c>
      <c r="I126" s="11">
        <f t="shared" si="5"/>
        <v>708.5833333333334</v>
      </c>
      <c r="J126" s="11">
        <f t="shared" si="6"/>
        <v>361.1666666666667</v>
      </c>
      <c r="K126" s="11">
        <v>0</v>
      </c>
      <c r="L126" s="11">
        <v>0</v>
      </c>
      <c r="M126" s="11">
        <f t="shared" si="7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4"/>
        <v>6612</v>
      </c>
      <c r="I127" s="11">
        <f t="shared" si="5"/>
        <v>505.0833333333333</v>
      </c>
      <c r="J127" s="11">
        <f t="shared" si="6"/>
        <v>361.1666666666667</v>
      </c>
      <c r="K127" s="11">
        <v>0</v>
      </c>
      <c r="L127" s="11">
        <v>0</v>
      </c>
      <c r="M127" s="11">
        <f t="shared" si="7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4"/>
        <v>6612</v>
      </c>
      <c r="I128" s="11">
        <f t="shared" si="5"/>
        <v>505.0833333333333</v>
      </c>
      <c r="J128" s="11">
        <f t="shared" si="6"/>
        <v>361.1666666666667</v>
      </c>
      <c r="K128" s="11">
        <v>0</v>
      </c>
      <c r="L128" s="11">
        <v>0</v>
      </c>
      <c r="M128" s="11">
        <f t="shared" si="7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4"/>
        <v>6612</v>
      </c>
      <c r="I129" s="11">
        <f t="shared" si="5"/>
        <v>505.0833333333333</v>
      </c>
      <c r="J129" s="11">
        <f t="shared" si="6"/>
        <v>361.1666666666667</v>
      </c>
      <c r="K129" s="11">
        <v>0</v>
      </c>
      <c r="L129" s="11">
        <v>0</v>
      </c>
      <c r="M129" s="11">
        <f t="shared" si="7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4"/>
        <v>6612</v>
      </c>
      <c r="I130" s="11">
        <f t="shared" si="5"/>
        <v>505.0833333333333</v>
      </c>
      <c r="J130" s="11">
        <f t="shared" si="6"/>
        <v>361.1666666666667</v>
      </c>
      <c r="K130" s="11">
        <v>0</v>
      </c>
      <c r="L130" s="11">
        <v>0</v>
      </c>
      <c r="M130" s="11">
        <f t="shared" si="7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4"/>
        <v>6612</v>
      </c>
      <c r="I131" s="11">
        <f t="shared" si="5"/>
        <v>505.0833333333333</v>
      </c>
      <c r="J131" s="11">
        <f t="shared" si="6"/>
        <v>361.1666666666667</v>
      </c>
      <c r="K131" s="11">
        <v>0</v>
      </c>
      <c r="L131" s="11">
        <v>0</v>
      </c>
      <c r="M131" s="11">
        <f t="shared" si="7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4"/>
        <v>6612</v>
      </c>
      <c r="I132" s="11">
        <f t="shared" si="5"/>
        <v>505.0833333333333</v>
      </c>
      <c r="J132" s="11">
        <f t="shared" si="6"/>
        <v>361.1666666666667</v>
      </c>
      <c r="K132" s="11">
        <v>0</v>
      </c>
      <c r="L132" s="11">
        <v>0</v>
      </c>
      <c r="M132" s="11">
        <f t="shared" si="7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4"/>
        <v>6612</v>
      </c>
      <c r="I133" s="11">
        <f t="shared" si="5"/>
        <v>505.0833333333333</v>
      </c>
      <c r="J133" s="11">
        <f t="shared" si="6"/>
        <v>361.1666666666667</v>
      </c>
      <c r="K133" s="11">
        <v>0</v>
      </c>
      <c r="L133" s="11">
        <v>0</v>
      </c>
      <c r="M133" s="11">
        <f t="shared" si="7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aca="true" t="shared" si="8" ref="H134:H157">G134*12</f>
        <v>6612</v>
      </c>
      <c r="I134" s="11">
        <f aca="true" t="shared" si="9" ref="I134:I157">(G134/12)*11</f>
        <v>505.0833333333333</v>
      </c>
      <c r="J134" s="11">
        <f aca="true" t="shared" si="10" ref="J134:J197">(394/12)*11</f>
        <v>361.1666666666667</v>
      </c>
      <c r="K134" s="11">
        <v>0</v>
      </c>
      <c r="L134" s="11">
        <v>0</v>
      </c>
      <c r="M134" s="11">
        <f aca="true" t="shared" si="11" ref="M134:M157">SUM(I134:L134)</f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0"/>
        <v>361.1666666666667</v>
      </c>
      <c r="K135" s="11">
        <v>0</v>
      </c>
      <c r="L135" s="11">
        <v>0</v>
      </c>
      <c r="M135" s="11">
        <f t="shared" si="11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0"/>
        <v>361.1666666666667</v>
      </c>
      <c r="K136" s="11">
        <v>0</v>
      </c>
      <c r="L136" s="11">
        <v>0</v>
      </c>
      <c r="M136" s="11">
        <f t="shared" si="11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0"/>
        <v>361.1666666666667</v>
      </c>
      <c r="K137" s="11">
        <v>0</v>
      </c>
      <c r="L137" s="11">
        <v>0</v>
      </c>
      <c r="M137" s="11">
        <f t="shared" si="11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0"/>
        <v>361.1666666666667</v>
      </c>
      <c r="K138" s="11">
        <v>0</v>
      </c>
      <c r="L138" s="11">
        <v>0</v>
      </c>
      <c r="M138" s="11">
        <f t="shared" si="11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0"/>
        <v>361.1666666666667</v>
      </c>
      <c r="K139" s="11">
        <v>0</v>
      </c>
      <c r="L139" s="11">
        <v>0</v>
      </c>
      <c r="M139" s="11">
        <f t="shared" si="11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0"/>
        <v>361.1666666666667</v>
      </c>
      <c r="K140" s="11">
        <v>0</v>
      </c>
      <c r="L140" s="11">
        <v>0</v>
      </c>
      <c r="M140" s="11">
        <f t="shared" si="11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0"/>
        <v>361.1666666666667</v>
      </c>
      <c r="K141" s="11">
        <v>0</v>
      </c>
      <c r="L141" s="11">
        <v>0</v>
      </c>
      <c r="M141" s="11">
        <f t="shared" si="11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0"/>
        <v>361.1666666666667</v>
      </c>
      <c r="K142" s="11">
        <v>0</v>
      </c>
      <c r="L142" s="11">
        <v>0</v>
      </c>
      <c r="M142" s="11">
        <f t="shared" si="11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0"/>
        <v>361.1666666666667</v>
      </c>
      <c r="K143" s="11">
        <v>0</v>
      </c>
      <c r="L143" s="11">
        <v>0</v>
      </c>
      <c r="M143" s="11">
        <f t="shared" si="11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0"/>
        <v>361.1666666666667</v>
      </c>
      <c r="K144" s="11">
        <v>0</v>
      </c>
      <c r="L144" s="11">
        <v>0</v>
      </c>
      <c r="M144" s="11">
        <f t="shared" si="11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0"/>
        <v>361.1666666666667</v>
      </c>
      <c r="K145" s="11">
        <v>0</v>
      </c>
      <c r="L145" s="11">
        <v>0</v>
      </c>
      <c r="M145" s="11">
        <f t="shared" si="11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0"/>
        <v>361.1666666666667</v>
      </c>
      <c r="K146" s="11">
        <v>0</v>
      </c>
      <c r="L146" s="11">
        <v>0</v>
      </c>
      <c r="M146" s="11">
        <f t="shared" si="11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0"/>
        <v>361.1666666666667</v>
      </c>
      <c r="K147" s="11">
        <v>0</v>
      </c>
      <c r="L147" s="11">
        <v>0</v>
      </c>
      <c r="M147" s="11">
        <f t="shared" si="11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0"/>
        <v>361.1666666666667</v>
      </c>
      <c r="K148" s="11">
        <v>0</v>
      </c>
      <c r="L148" s="11">
        <v>0</v>
      </c>
      <c r="M148" s="11">
        <f t="shared" si="11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0"/>
        <v>361.1666666666667</v>
      </c>
      <c r="K149" s="11">
        <v>0</v>
      </c>
      <c r="L149" s="11">
        <v>0</v>
      </c>
      <c r="M149" s="11">
        <f t="shared" si="11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0"/>
        <v>361.1666666666667</v>
      </c>
      <c r="K150" s="11">
        <v>0</v>
      </c>
      <c r="L150" s="11">
        <v>0</v>
      </c>
      <c r="M150" s="11">
        <f t="shared" si="11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0"/>
        <v>361.1666666666667</v>
      </c>
      <c r="K151" s="11">
        <v>0</v>
      </c>
      <c r="L151" s="11">
        <v>0</v>
      </c>
      <c r="M151" s="11">
        <f t="shared" si="11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0"/>
        <v>361.1666666666667</v>
      </c>
      <c r="K152" s="11">
        <v>0</v>
      </c>
      <c r="L152" s="11">
        <v>0</v>
      </c>
      <c r="M152" s="11">
        <f t="shared" si="11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0"/>
        <v>361.1666666666667</v>
      </c>
      <c r="K153" s="11">
        <v>0</v>
      </c>
      <c r="L153" s="11">
        <v>0</v>
      </c>
      <c r="M153" s="11">
        <f t="shared" si="11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 t="shared" si="8"/>
        <v>6612</v>
      </c>
      <c r="I154" s="11">
        <f t="shared" si="9"/>
        <v>505.0833333333333</v>
      </c>
      <c r="J154" s="11">
        <f t="shared" si="10"/>
        <v>361.1666666666667</v>
      </c>
      <c r="K154" s="11">
        <v>0</v>
      </c>
      <c r="L154" s="11">
        <v>0</v>
      </c>
      <c r="M154" s="11">
        <f t="shared" si="11"/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 t="shared" si="8"/>
        <v>6612</v>
      </c>
      <c r="I155" s="11">
        <f t="shared" si="9"/>
        <v>505.0833333333333</v>
      </c>
      <c r="J155" s="11">
        <f t="shared" si="10"/>
        <v>361.1666666666667</v>
      </c>
      <c r="K155" s="11">
        <v>0</v>
      </c>
      <c r="L155" s="11">
        <v>0</v>
      </c>
      <c r="M155" s="11">
        <f t="shared" si="11"/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 t="shared" si="8"/>
        <v>6612</v>
      </c>
      <c r="I156" s="11">
        <f t="shared" si="9"/>
        <v>505.0833333333333</v>
      </c>
      <c r="J156" s="11">
        <f t="shared" si="10"/>
        <v>361.1666666666667</v>
      </c>
      <c r="K156" s="11">
        <v>0</v>
      </c>
      <c r="L156" s="11">
        <v>0</v>
      </c>
      <c r="M156" s="11">
        <f t="shared" si="11"/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 t="shared" si="8"/>
        <v>7032</v>
      </c>
      <c r="I157" s="11">
        <f t="shared" si="9"/>
        <v>537.1666666666667</v>
      </c>
      <c r="J157" s="11">
        <f t="shared" si="10"/>
        <v>361.1666666666667</v>
      </c>
      <c r="K157" s="11">
        <v>0</v>
      </c>
      <c r="L157" s="11">
        <v>0</v>
      </c>
      <c r="M157" s="11">
        <f t="shared" si="11"/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0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0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0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0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0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0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0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0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0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0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0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0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0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0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0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0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0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0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0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0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0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0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0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0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0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0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0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0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0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0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0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0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0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0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0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0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0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0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0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0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49" t="s">
        <v>20</v>
      </c>
      <c r="B291" s="50"/>
      <c r="C291" s="51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52" t="s">
        <v>0</v>
      </c>
      <c r="B292" s="53"/>
      <c r="C292" s="53"/>
      <c r="D292" s="53"/>
      <c r="E292" s="53"/>
      <c r="F292" s="53"/>
      <c r="G292" s="53"/>
      <c r="H292" s="53"/>
      <c r="I292" s="54"/>
      <c r="J292" s="55" t="s">
        <v>637</v>
      </c>
      <c r="K292" s="56"/>
      <c r="L292" s="56"/>
      <c r="M292" s="57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52" t="s">
        <v>4</v>
      </c>
      <c r="B293" s="53"/>
      <c r="C293" s="53"/>
      <c r="D293" s="53"/>
      <c r="E293" s="53"/>
      <c r="F293" s="53"/>
      <c r="G293" s="53"/>
      <c r="H293" s="53"/>
      <c r="I293" s="54"/>
      <c r="J293" s="61" t="s">
        <v>5</v>
      </c>
      <c r="K293" s="56"/>
      <c r="L293" s="56"/>
      <c r="M293" s="57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52" t="s">
        <v>3</v>
      </c>
      <c r="B294" s="53"/>
      <c r="C294" s="53"/>
      <c r="D294" s="53"/>
      <c r="E294" s="53"/>
      <c r="F294" s="53"/>
      <c r="G294" s="53"/>
      <c r="H294" s="53"/>
      <c r="I294" s="54"/>
      <c r="J294" s="55" t="s">
        <v>23</v>
      </c>
      <c r="K294" s="62"/>
      <c r="L294" s="62"/>
      <c r="M294" s="63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52" t="s">
        <v>9</v>
      </c>
      <c r="B295" s="53"/>
      <c r="C295" s="53"/>
      <c r="D295" s="53"/>
      <c r="E295" s="53"/>
      <c r="F295" s="53"/>
      <c r="G295" s="53"/>
      <c r="H295" s="53"/>
      <c r="I295" s="54"/>
      <c r="J295" s="61" t="s">
        <v>8</v>
      </c>
      <c r="K295" s="56"/>
      <c r="L295" s="56"/>
      <c r="M295" s="57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52" t="s">
        <v>1</v>
      </c>
      <c r="B296" s="53"/>
      <c r="C296" s="53"/>
      <c r="D296" s="53"/>
      <c r="E296" s="53"/>
      <c r="F296" s="53"/>
      <c r="G296" s="53"/>
      <c r="H296" s="53"/>
      <c r="I296" s="54"/>
      <c r="J296" s="58" t="s">
        <v>10</v>
      </c>
      <c r="K296" s="59"/>
      <c r="L296" s="59"/>
      <c r="M296" s="60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52" t="s">
        <v>2</v>
      </c>
      <c r="B297" s="53"/>
      <c r="C297" s="53"/>
      <c r="D297" s="53"/>
      <c r="E297" s="53"/>
      <c r="F297" s="53"/>
      <c r="G297" s="53"/>
      <c r="H297" s="53"/>
      <c r="I297" s="54"/>
      <c r="J297" s="61" t="s">
        <v>11</v>
      </c>
      <c r="K297" s="56"/>
      <c r="L297" s="56"/>
      <c r="M297" s="57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296:I296"/>
    <mergeCell ref="J296:M296"/>
    <mergeCell ref="A297:I297"/>
    <mergeCell ref="J297:M297"/>
    <mergeCell ref="A293:I293"/>
    <mergeCell ref="J293:M293"/>
    <mergeCell ref="A294:I294"/>
    <mergeCell ref="J294:M294"/>
    <mergeCell ref="A295:I295"/>
    <mergeCell ref="J295:M295"/>
    <mergeCell ref="A1:M1"/>
    <mergeCell ref="A2:M2"/>
    <mergeCell ref="A3:H3"/>
    <mergeCell ref="I3:M3"/>
    <mergeCell ref="A291:C291"/>
    <mergeCell ref="A292:I292"/>
    <mergeCell ref="J292:M292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430"/>
  <sheetViews>
    <sheetView zoomScale="60" zoomScaleNormal="60" zoomScalePageLayoutView="0" workbookViewId="0" topLeftCell="A1">
      <pane ySplit="4" topLeftCell="A22" activePane="bottomLeft" state="frozen"/>
      <selection pane="topLeft" activeCell="A1" sqref="A1"/>
      <selection pane="bottomLeft" activeCell="B28" sqref="B28:M2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46" t="s">
        <v>13</v>
      </c>
      <c r="B3" s="47"/>
      <c r="C3" s="47"/>
      <c r="D3" s="47"/>
      <c r="E3" s="47"/>
      <c r="F3" s="47"/>
      <c r="G3" s="47"/>
      <c r="H3" s="47"/>
      <c r="I3" s="48" t="s">
        <v>14</v>
      </c>
      <c r="J3" s="48"/>
      <c r="K3" s="48"/>
      <c r="L3" s="48"/>
      <c r="M3" s="4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8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8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aca="true" t="shared" si="4" ref="I69:I89">(G69/12)*11</f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aca="true" t="shared" si="5" ref="M69:M89">SUM(I69:L69)</f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6" ref="H70:H89">G70*12</f>
        <v>7464</v>
      </c>
      <c r="I70" s="11">
        <f t="shared" si="4"/>
        <v>570.1666666666667</v>
      </c>
      <c r="J70" s="11">
        <f aca="true" t="shared" si="7" ref="J70:J133">(394/12)*11</f>
        <v>361.1666666666667</v>
      </c>
      <c r="K70" s="11">
        <v>0</v>
      </c>
      <c r="L70" s="11">
        <v>0</v>
      </c>
      <c r="M70" s="11">
        <f t="shared" si="5"/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6"/>
        <v>7464</v>
      </c>
      <c r="I71" s="11">
        <f t="shared" si="4"/>
        <v>570.1666666666667</v>
      </c>
      <c r="J71" s="11">
        <f t="shared" si="7"/>
        <v>361.1666666666667</v>
      </c>
      <c r="K71" s="11">
        <v>0</v>
      </c>
      <c r="L71" s="11">
        <v>0</v>
      </c>
      <c r="M71" s="11">
        <f t="shared" si="5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6"/>
        <v>7464</v>
      </c>
      <c r="I72" s="11">
        <f t="shared" si="4"/>
        <v>570.1666666666667</v>
      </c>
      <c r="J72" s="11">
        <f t="shared" si="7"/>
        <v>361.1666666666667</v>
      </c>
      <c r="K72" s="11">
        <v>0</v>
      </c>
      <c r="L72" s="11">
        <v>0</v>
      </c>
      <c r="M72" s="11">
        <f t="shared" si="5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6"/>
        <v>14544</v>
      </c>
      <c r="I73" s="11">
        <f t="shared" si="4"/>
        <v>1111</v>
      </c>
      <c r="J73" s="11">
        <f t="shared" si="7"/>
        <v>361.1666666666667</v>
      </c>
      <c r="K73" s="11">
        <v>0</v>
      </c>
      <c r="L73" s="11">
        <v>0</v>
      </c>
      <c r="M73" s="11">
        <f t="shared" si="5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6"/>
        <v>7464</v>
      </c>
      <c r="I74" s="11">
        <f t="shared" si="4"/>
        <v>570.1666666666667</v>
      </c>
      <c r="J74" s="11">
        <f t="shared" si="7"/>
        <v>361.1666666666667</v>
      </c>
      <c r="K74" s="11">
        <v>0</v>
      </c>
      <c r="L74" s="11">
        <v>0</v>
      </c>
      <c r="M74" s="11">
        <f t="shared" si="5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6"/>
        <v>7464</v>
      </c>
      <c r="I75" s="11">
        <f t="shared" si="4"/>
        <v>570.1666666666667</v>
      </c>
      <c r="J75" s="11">
        <f t="shared" si="7"/>
        <v>361.1666666666667</v>
      </c>
      <c r="K75" s="11">
        <v>0</v>
      </c>
      <c r="L75" s="11">
        <v>0</v>
      </c>
      <c r="M75" s="11">
        <f t="shared" si="5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6"/>
        <v>10812</v>
      </c>
      <c r="I76" s="11">
        <f t="shared" si="4"/>
        <v>825.9166666666666</v>
      </c>
      <c r="J76" s="11">
        <f t="shared" si="7"/>
        <v>361.1666666666667</v>
      </c>
      <c r="K76" s="11">
        <v>0</v>
      </c>
      <c r="L76" s="11">
        <v>0</v>
      </c>
      <c r="M76" s="11">
        <f t="shared" si="5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6"/>
        <v>7464</v>
      </c>
      <c r="I77" s="11">
        <f t="shared" si="4"/>
        <v>570.1666666666667</v>
      </c>
      <c r="J77" s="11">
        <f t="shared" si="7"/>
        <v>361.1666666666667</v>
      </c>
      <c r="K77" s="11">
        <v>0</v>
      </c>
      <c r="L77" s="11">
        <v>0</v>
      </c>
      <c r="M77" s="11">
        <f t="shared" si="5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6"/>
        <v>7464</v>
      </c>
      <c r="I78" s="11">
        <f t="shared" si="4"/>
        <v>570.1666666666667</v>
      </c>
      <c r="J78" s="11">
        <f t="shared" si="7"/>
        <v>361.1666666666667</v>
      </c>
      <c r="K78" s="11">
        <v>0</v>
      </c>
      <c r="L78" s="11">
        <v>0</v>
      </c>
      <c r="M78" s="11">
        <f t="shared" si="5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6"/>
        <v>7464</v>
      </c>
      <c r="I79" s="11">
        <f t="shared" si="4"/>
        <v>570.1666666666667</v>
      </c>
      <c r="J79" s="11">
        <f t="shared" si="7"/>
        <v>361.1666666666667</v>
      </c>
      <c r="K79" s="11">
        <v>0</v>
      </c>
      <c r="L79" s="11">
        <v>0</v>
      </c>
      <c r="M79" s="11">
        <f t="shared" si="5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6"/>
        <v>7464</v>
      </c>
      <c r="I80" s="11">
        <f t="shared" si="4"/>
        <v>570.1666666666667</v>
      </c>
      <c r="J80" s="11">
        <f t="shared" si="7"/>
        <v>361.1666666666667</v>
      </c>
      <c r="K80" s="11">
        <v>0</v>
      </c>
      <c r="L80" s="11">
        <v>0</v>
      </c>
      <c r="M80" s="11">
        <f t="shared" si="5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6"/>
        <v>7020</v>
      </c>
      <c r="I81" s="11">
        <f t="shared" si="4"/>
        <v>536.25</v>
      </c>
      <c r="J81" s="11">
        <f t="shared" si="7"/>
        <v>361.1666666666667</v>
      </c>
      <c r="K81" s="11">
        <v>0</v>
      </c>
      <c r="L81" s="11">
        <v>0</v>
      </c>
      <c r="M81" s="11">
        <f t="shared" si="5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6"/>
        <v>7020</v>
      </c>
      <c r="I82" s="11">
        <f t="shared" si="4"/>
        <v>536.25</v>
      </c>
      <c r="J82" s="11">
        <f t="shared" si="7"/>
        <v>361.1666666666667</v>
      </c>
      <c r="K82" s="11">
        <v>0</v>
      </c>
      <c r="L82" s="11">
        <v>0</v>
      </c>
      <c r="M82" s="11">
        <f t="shared" si="5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6"/>
        <v>7464</v>
      </c>
      <c r="I83" s="11">
        <f t="shared" si="4"/>
        <v>570.1666666666667</v>
      </c>
      <c r="J83" s="11">
        <f t="shared" si="7"/>
        <v>361.1666666666667</v>
      </c>
      <c r="K83" s="11">
        <v>0</v>
      </c>
      <c r="L83" s="11">
        <v>0</v>
      </c>
      <c r="M83" s="11">
        <f t="shared" si="5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6"/>
        <v>7464</v>
      </c>
      <c r="I84" s="11">
        <f t="shared" si="4"/>
        <v>570.1666666666667</v>
      </c>
      <c r="J84" s="11">
        <f t="shared" si="7"/>
        <v>361.1666666666667</v>
      </c>
      <c r="K84" s="11">
        <v>0</v>
      </c>
      <c r="L84" s="11">
        <v>0</v>
      </c>
      <c r="M84" s="11">
        <f t="shared" si="5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6"/>
        <v>7464</v>
      </c>
      <c r="I85" s="11">
        <f t="shared" si="4"/>
        <v>570.1666666666667</v>
      </c>
      <c r="J85" s="11">
        <f t="shared" si="7"/>
        <v>361.1666666666667</v>
      </c>
      <c r="K85" s="11">
        <v>0</v>
      </c>
      <c r="L85" s="11">
        <v>0</v>
      </c>
      <c r="M85" s="11">
        <f t="shared" si="5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6"/>
        <v>13032</v>
      </c>
      <c r="I86" s="11">
        <f t="shared" si="4"/>
        <v>995.5</v>
      </c>
      <c r="J86" s="11">
        <f t="shared" si="7"/>
        <v>361.1666666666667</v>
      </c>
      <c r="K86" s="11">
        <v>0</v>
      </c>
      <c r="L86" s="11">
        <v>0</v>
      </c>
      <c r="M86" s="11">
        <f t="shared" si="5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6"/>
        <v>10812</v>
      </c>
      <c r="I87" s="11">
        <f t="shared" si="4"/>
        <v>825.9166666666666</v>
      </c>
      <c r="J87" s="11">
        <f t="shared" si="7"/>
        <v>361.1666666666667</v>
      </c>
      <c r="K87" s="11">
        <v>0</v>
      </c>
      <c r="L87" s="11">
        <v>0</v>
      </c>
      <c r="M87" s="11">
        <f t="shared" si="5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6"/>
        <v>10812</v>
      </c>
      <c r="I88" s="11">
        <f t="shared" si="4"/>
        <v>825.9166666666666</v>
      </c>
      <c r="J88" s="11">
        <f t="shared" si="7"/>
        <v>361.1666666666667</v>
      </c>
      <c r="K88" s="11">
        <v>0</v>
      </c>
      <c r="L88" s="11">
        <v>0</v>
      </c>
      <c r="M88" s="11">
        <f t="shared" si="5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6"/>
        <v>13032</v>
      </c>
      <c r="I89" s="11">
        <f t="shared" si="4"/>
        <v>995.5</v>
      </c>
      <c r="J89" s="11">
        <f t="shared" si="7"/>
        <v>361.1666666666667</v>
      </c>
      <c r="K89" s="11">
        <v>0</v>
      </c>
      <c r="L89" s="11">
        <v>0</v>
      </c>
      <c r="M89" s="11">
        <f t="shared" si="5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aca="true" t="shared" si="8" ref="H90:H153">G90*12</f>
        <v>6612</v>
      </c>
      <c r="I90" s="11">
        <f aca="true" t="shared" si="9" ref="I90:I153">(G90/12)*11</f>
        <v>505.0833333333333</v>
      </c>
      <c r="J90" s="11">
        <f t="shared" si="7"/>
        <v>361.1666666666667</v>
      </c>
      <c r="K90" s="11">
        <v>0</v>
      </c>
      <c r="L90" s="11">
        <v>0</v>
      </c>
      <c r="M90" s="11">
        <f aca="true" t="shared" si="10" ref="M90:M153">SUM(I90:L90)</f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8"/>
        <v>8736</v>
      </c>
      <c r="I91" s="11">
        <f t="shared" si="9"/>
        <v>667.3333333333333</v>
      </c>
      <c r="J91" s="11">
        <f t="shared" si="7"/>
        <v>361.1666666666667</v>
      </c>
      <c r="K91" s="11">
        <v>0</v>
      </c>
      <c r="L91" s="11">
        <v>0</v>
      </c>
      <c r="M91" s="11">
        <f t="shared" si="10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8"/>
        <v>8736</v>
      </c>
      <c r="I92" s="11">
        <f t="shared" si="9"/>
        <v>667.3333333333333</v>
      </c>
      <c r="J92" s="11">
        <f t="shared" si="7"/>
        <v>361.1666666666667</v>
      </c>
      <c r="K92" s="11">
        <v>0</v>
      </c>
      <c r="L92" s="11">
        <v>0</v>
      </c>
      <c r="M92" s="11">
        <f t="shared" si="10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8"/>
        <v>9156</v>
      </c>
      <c r="I93" s="11">
        <f t="shared" si="9"/>
        <v>699.4166666666667</v>
      </c>
      <c r="J93" s="11">
        <f t="shared" si="7"/>
        <v>361.1666666666667</v>
      </c>
      <c r="K93" s="11">
        <v>0</v>
      </c>
      <c r="L93" s="11">
        <v>0</v>
      </c>
      <c r="M93" s="11">
        <f t="shared" si="10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8"/>
        <v>6612</v>
      </c>
      <c r="I94" s="11">
        <f t="shared" si="9"/>
        <v>505.0833333333333</v>
      </c>
      <c r="J94" s="11">
        <f t="shared" si="7"/>
        <v>361.1666666666667</v>
      </c>
      <c r="K94" s="11">
        <v>0</v>
      </c>
      <c r="L94" s="11">
        <v>0</v>
      </c>
      <c r="M94" s="11">
        <f t="shared" si="10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8"/>
        <v>6612</v>
      </c>
      <c r="I95" s="11">
        <f t="shared" si="9"/>
        <v>505.0833333333333</v>
      </c>
      <c r="J95" s="11">
        <f t="shared" si="7"/>
        <v>361.1666666666667</v>
      </c>
      <c r="K95" s="11">
        <v>0</v>
      </c>
      <c r="L95" s="11">
        <v>0</v>
      </c>
      <c r="M95" s="11">
        <f t="shared" si="10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8"/>
        <v>7248</v>
      </c>
      <c r="I96" s="11">
        <f t="shared" si="9"/>
        <v>553.6666666666667</v>
      </c>
      <c r="J96" s="11">
        <f t="shared" si="7"/>
        <v>361.1666666666667</v>
      </c>
      <c r="K96" s="11">
        <v>0</v>
      </c>
      <c r="L96" s="11">
        <v>0</v>
      </c>
      <c r="M96" s="11">
        <f t="shared" si="10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8"/>
        <v>6612</v>
      </c>
      <c r="I97" s="11">
        <f t="shared" si="9"/>
        <v>505.0833333333333</v>
      </c>
      <c r="J97" s="11">
        <f t="shared" si="7"/>
        <v>361.1666666666667</v>
      </c>
      <c r="K97" s="11">
        <v>0</v>
      </c>
      <c r="L97" s="11">
        <v>0</v>
      </c>
      <c r="M97" s="11">
        <f t="shared" si="10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8"/>
        <v>6612</v>
      </c>
      <c r="I98" s="11">
        <f t="shared" si="9"/>
        <v>505.0833333333333</v>
      </c>
      <c r="J98" s="11">
        <f t="shared" si="7"/>
        <v>361.1666666666667</v>
      </c>
      <c r="K98" s="11">
        <v>0</v>
      </c>
      <c r="L98" s="11">
        <v>0</v>
      </c>
      <c r="M98" s="11">
        <f t="shared" si="10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8"/>
        <v>7248</v>
      </c>
      <c r="I99" s="11">
        <f t="shared" si="9"/>
        <v>553.6666666666667</v>
      </c>
      <c r="J99" s="11">
        <f t="shared" si="7"/>
        <v>361.1666666666667</v>
      </c>
      <c r="K99" s="11">
        <v>0</v>
      </c>
      <c r="L99" s="11">
        <v>0</v>
      </c>
      <c r="M99" s="11">
        <f t="shared" si="10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8"/>
        <v>7248</v>
      </c>
      <c r="I100" s="11">
        <f t="shared" si="9"/>
        <v>553.6666666666667</v>
      </c>
      <c r="J100" s="11">
        <f t="shared" si="7"/>
        <v>361.1666666666667</v>
      </c>
      <c r="K100" s="11">
        <v>0</v>
      </c>
      <c r="L100" s="11">
        <v>0</v>
      </c>
      <c r="M100" s="11">
        <f t="shared" si="10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8"/>
        <v>6612</v>
      </c>
      <c r="I101" s="11">
        <f t="shared" si="9"/>
        <v>505.0833333333333</v>
      </c>
      <c r="J101" s="11">
        <f t="shared" si="7"/>
        <v>361.1666666666667</v>
      </c>
      <c r="K101" s="11">
        <v>0</v>
      </c>
      <c r="L101" s="11">
        <v>0</v>
      </c>
      <c r="M101" s="11">
        <f t="shared" si="10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8"/>
        <v>7248</v>
      </c>
      <c r="I102" s="11">
        <f t="shared" si="9"/>
        <v>553.6666666666667</v>
      </c>
      <c r="J102" s="11">
        <f t="shared" si="7"/>
        <v>361.1666666666667</v>
      </c>
      <c r="K102" s="11">
        <v>0</v>
      </c>
      <c r="L102" s="11">
        <v>0</v>
      </c>
      <c r="M102" s="11">
        <f t="shared" si="10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8"/>
        <v>6612</v>
      </c>
      <c r="I103" s="11">
        <f t="shared" si="9"/>
        <v>505.0833333333333</v>
      </c>
      <c r="J103" s="11">
        <f t="shared" si="7"/>
        <v>361.1666666666667</v>
      </c>
      <c r="K103" s="11">
        <v>0</v>
      </c>
      <c r="L103" s="11">
        <v>0</v>
      </c>
      <c r="M103" s="11">
        <f t="shared" si="10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8"/>
        <v>6612</v>
      </c>
      <c r="I104" s="11">
        <f t="shared" si="9"/>
        <v>505.0833333333333</v>
      </c>
      <c r="J104" s="11">
        <f t="shared" si="7"/>
        <v>361.1666666666667</v>
      </c>
      <c r="K104" s="11">
        <v>0</v>
      </c>
      <c r="L104" s="11">
        <v>0</v>
      </c>
      <c r="M104" s="11">
        <f t="shared" si="10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8"/>
        <v>7032</v>
      </c>
      <c r="I105" s="11">
        <f t="shared" si="9"/>
        <v>537.1666666666667</v>
      </c>
      <c r="J105" s="11">
        <f t="shared" si="7"/>
        <v>361.1666666666667</v>
      </c>
      <c r="K105" s="11">
        <v>0</v>
      </c>
      <c r="L105" s="11">
        <v>0</v>
      </c>
      <c r="M105" s="11">
        <f t="shared" si="10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8"/>
        <v>8736</v>
      </c>
      <c r="I106" s="11">
        <f t="shared" si="9"/>
        <v>667.3333333333333</v>
      </c>
      <c r="J106" s="11">
        <f t="shared" si="7"/>
        <v>361.1666666666667</v>
      </c>
      <c r="K106" s="11">
        <v>0</v>
      </c>
      <c r="L106" s="11">
        <v>0</v>
      </c>
      <c r="M106" s="11">
        <f t="shared" si="10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8"/>
        <v>6612</v>
      </c>
      <c r="I107" s="11">
        <f t="shared" si="9"/>
        <v>505.0833333333333</v>
      </c>
      <c r="J107" s="11">
        <f t="shared" si="7"/>
        <v>361.1666666666667</v>
      </c>
      <c r="K107" s="11">
        <v>0</v>
      </c>
      <c r="L107" s="11">
        <v>0</v>
      </c>
      <c r="M107" s="11">
        <f t="shared" si="10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8"/>
        <v>6612</v>
      </c>
      <c r="I108" s="11">
        <f t="shared" si="9"/>
        <v>505.0833333333333</v>
      </c>
      <c r="J108" s="11">
        <f t="shared" si="7"/>
        <v>361.1666666666667</v>
      </c>
      <c r="K108" s="11">
        <v>0</v>
      </c>
      <c r="L108" s="11">
        <v>0</v>
      </c>
      <c r="M108" s="11">
        <f t="shared" si="10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8"/>
        <v>7248</v>
      </c>
      <c r="I109" s="11">
        <f t="shared" si="9"/>
        <v>553.6666666666667</v>
      </c>
      <c r="J109" s="11">
        <f t="shared" si="7"/>
        <v>361.1666666666667</v>
      </c>
      <c r="K109" s="11">
        <v>0</v>
      </c>
      <c r="L109" s="11">
        <v>0</v>
      </c>
      <c r="M109" s="11">
        <f t="shared" si="10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8"/>
        <v>6861.599999999999</v>
      </c>
      <c r="I110" s="11">
        <f t="shared" si="9"/>
        <v>524.15</v>
      </c>
      <c r="J110" s="11">
        <f t="shared" si="7"/>
        <v>361.1666666666667</v>
      </c>
      <c r="K110" s="11">
        <v>0</v>
      </c>
      <c r="L110" s="11">
        <v>0</v>
      </c>
      <c r="M110" s="11">
        <f t="shared" si="10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8"/>
        <v>6612</v>
      </c>
      <c r="I111" s="11">
        <f t="shared" si="9"/>
        <v>505.0833333333333</v>
      </c>
      <c r="J111" s="11">
        <f t="shared" si="7"/>
        <v>361.1666666666667</v>
      </c>
      <c r="K111" s="11">
        <v>0</v>
      </c>
      <c r="L111" s="11">
        <v>0</v>
      </c>
      <c r="M111" s="11">
        <f t="shared" si="10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8"/>
        <v>8736</v>
      </c>
      <c r="I112" s="11">
        <f t="shared" si="9"/>
        <v>667.3333333333333</v>
      </c>
      <c r="J112" s="11">
        <f t="shared" si="7"/>
        <v>361.1666666666667</v>
      </c>
      <c r="K112" s="11">
        <v>0</v>
      </c>
      <c r="L112" s="11">
        <v>0</v>
      </c>
      <c r="M112" s="11">
        <f t="shared" si="10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8"/>
        <v>7248</v>
      </c>
      <c r="I113" s="11">
        <f t="shared" si="9"/>
        <v>553.6666666666667</v>
      </c>
      <c r="J113" s="11">
        <f t="shared" si="7"/>
        <v>361.1666666666667</v>
      </c>
      <c r="K113" s="11">
        <v>0</v>
      </c>
      <c r="L113" s="11">
        <v>0</v>
      </c>
      <c r="M113" s="11">
        <f t="shared" si="10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8"/>
        <v>8736</v>
      </c>
      <c r="I114" s="11">
        <f t="shared" si="9"/>
        <v>667.3333333333333</v>
      </c>
      <c r="J114" s="11">
        <f t="shared" si="7"/>
        <v>361.1666666666667</v>
      </c>
      <c r="K114" s="11">
        <v>0</v>
      </c>
      <c r="L114" s="11">
        <v>0</v>
      </c>
      <c r="M114" s="11">
        <f t="shared" si="10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8"/>
        <v>7032</v>
      </c>
      <c r="I115" s="11">
        <f t="shared" si="9"/>
        <v>537.1666666666667</v>
      </c>
      <c r="J115" s="11">
        <f t="shared" si="7"/>
        <v>361.1666666666667</v>
      </c>
      <c r="K115" s="11">
        <v>0</v>
      </c>
      <c r="L115" s="11">
        <v>0</v>
      </c>
      <c r="M115" s="11">
        <f t="shared" si="10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8"/>
        <v>6612</v>
      </c>
      <c r="I116" s="11">
        <f t="shared" si="9"/>
        <v>505.0833333333333</v>
      </c>
      <c r="J116" s="11">
        <f t="shared" si="7"/>
        <v>361.1666666666667</v>
      </c>
      <c r="K116" s="11">
        <v>0</v>
      </c>
      <c r="L116" s="11">
        <v>0</v>
      </c>
      <c r="M116" s="11">
        <f t="shared" si="10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8"/>
        <v>8736</v>
      </c>
      <c r="I117" s="11">
        <f t="shared" si="9"/>
        <v>667.3333333333333</v>
      </c>
      <c r="J117" s="11">
        <f t="shared" si="7"/>
        <v>361.1666666666667</v>
      </c>
      <c r="K117" s="11">
        <v>0</v>
      </c>
      <c r="L117" s="11">
        <v>0</v>
      </c>
      <c r="M117" s="11">
        <f t="shared" si="10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8"/>
        <v>8736</v>
      </c>
      <c r="I118" s="11">
        <f t="shared" si="9"/>
        <v>667.3333333333333</v>
      </c>
      <c r="J118" s="11">
        <f t="shared" si="7"/>
        <v>361.1666666666667</v>
      </c>
      <c r="K118" s="11">
        <v>0</v>
      </c>
      <c r="L118" s="11">
        <v>0</v>
      </c>
      <c r="M118" s="11">
        <f t="shared" si="10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8"/>
        <v>6612</v>
      </c>
      <c r="I119" s="11">
        <f t="shared" si="9"/>
        <v>505.0833333333333</v>
      </c>
      <c r="J119" s="11">
        <f t="shared" si="7"/>
        <v>361.1666666666667</v>
      </c>
      <c r="K119" s="11">
        <v>0</v>
      </c>
      <c r="L119" s="11">
        <v>0</v>
      </c>
      <c r="M119" s="11">
        <f t="shared" si="10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8"/>
        <v>9156</v>
      </c>
      <c r="I120" s="11">
        <f t="shared" si="9"/>
        <v>699.4166666666667</v>
      </c>
      <c r="J120" s="11">
        <f t="shared" si="7"/>
        <v>361.1666666666667</v>
      </c>
      <c r="K120" s="11">
        <v>0</v>
      </c>
      <c r="L120" s="11">
        <v>0</v>
      </c>
      <c r="M120" s="11">
        <f t="shared" si="10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8"/>
        <v>7032</v>
      </c>
      <c r="I121" s="11">
        <f t="shared" si="9"/>
        <v>537.1666666666667</v>
      </c>
      <c r="J121" s="11">
        <f t="shared" si="7"/>
        <v>361.1666666666667</v>
      </c>
      <c r="K121" s="11">
        <v>0</v>
      </c>
      <c r="L121" s="11">
        <v>0</v>
      </c>
      <c r="M121" s="11">
        <f t="shared" si="10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8"/>
        <v>8736</v>
      </c>
      <c r="I122" s="11">
        <f t="shared" si="9"/>
        <v>667.3333333333333</v>
      </c>
      <c r="J122" s="11">
        <f t="shared" si="7"/>
        <v>361.1666666666667</v>
      </c>
      <c r="K122" s="11">
        <v>0</v>
      </c>
      <c r="L122" s="11">
        <v>0</v>
      </c>
      <c r="M122" s="11">
        <f t="shared" si="10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8"/>
        <v>7248</v>
      </c>
      <c r="I123" s="11">
        <f t="shared" si="9"/>
        <v>553.6666666666667</v>
      </c>
      <c r="J123" s="11">
        <f t="shared" si="7"/>
        <v>361.1666666666667</v>
      </c>
      <c r="K123" s="11">
        <v>0</v>
      </c>
      <c r="L123" s="11">
        <v>0</v>
      </c>
      <c r="M123" s="11">
        <f t="shared" si="10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8"/>
        <v>7248</v>
      </c>
      <c r="I124" s="11">
        <f t="shared" si="9"/>
        <v>553.6666666666667</v>
      </c>
      <c r="J124" s="11">
        <f t="shared" si="7"/>
        <v>361.1666666666667</v>
      </c>
      <c r="K124" s="11">
        <v>0</v>
      </c>
      <c r="L124" s="11">
        <v>0</v>
      </c>
      <c r="M124" s="11">
        <f t="shared" si="10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8"/>
        <v>6816</v>
      </c>
      <c r="I125" s="11">
        <f t="shared" si="9"/>
        <v>520.6666666666667</v>
      </c>
      <c r="J125" s="11">
        <f t="shared" si="7"/>
        <v>361.1666666666667</v>
      </c>
      <c r="K125" s="11">
        <v>0</v>
      </c>
      <c r="L125" s="11">
        <v>0</v>
      </c>
      <c r="M125" s="11">
        <f t="shared" si="10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8"/>
        <v>9276</v>
      </c>
      <c r="I126" s="11">
        <f t="shared" si="9"/>
        <v>708.5833333333334</v>
      </c>
      <c r="J126" s="11">
        <f t="shared" si="7"/>
        <v>361.1666666666667</v>
      </c>
      <c r="K126" s="11">
        <v>0</v>
      </c>
      <c r="L126" s="11">
        <v>0</v>
      </c>
      <c r="M126" s="11">
        <f t="shared" si="10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8"/>
        <v>6612</v>
      </c>
      <c r="I127" s="11">
        <f t="shared" si="9"/>
        <v>505.0833333333333</v>
      </c>
      <c r="J127" s="11">
        <f t="shared" si="7"/>
        <v>361.1666666666667</v>
      </c>
      <c r="K127" s="11">
        <v>0</v>
      </c>
      <c r="L127" s="11">
        <v>0</v>
      </c>
      <c r="M127" s="11">
        <f t="shared" si="10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8"/>
        <v>6612</v>
      </c>
      <c r="I128" s="11">
        <f t="shared" si="9"/>
        <v>505.0833333333333</v>
      </c>
      <c r="J128" s="11">
        <f t="shared" si="7"/>
        <v>361.1666666666667</v>
      </c>
      <c r="K128" s="11">
        <v>0</v>
      </c>
      <c r="L128" s="11">
        <v>0</v>
      </c>
      <c r="M128" s="11">
        <f t="shared" si="10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8"/>
        <v>6612</v>
      </c>
      <c r="I129" s="11">
        <f t="shared" si="9"/>
        <v>505.0833333333333</v>
      </c>
      <c r="J129" s="11">
        <f t="shared" si="7"/>
        <v>361.1666666666667</v>
      </c>
      <c r="K129" s="11">
        <v>0</v>
      </c>
      <c r="L129" s="11">
        <v>0</v>
      </c>
      <c r="M129" s="11">
        <f t="shared" si="10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8"/>
        <v>6612</v>
      </c>
      <c r="I130" s="11">
        <f t="shared" si="9"/>
        <v>505.0833333333333</v>
      </c>
      <c r="J130" s="11">
        <f t="shared" si="7"/>
        <v>361.1666666666667</v>
      </c>
      <c r="K130" s="11">
        <v>0</v>
      </c>
      <c r="L130" s="11">
        <v>0</v>
      </c>
      <c r="M130" s="11">
        <f t="shared" si="10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8"/>
        <v>6612</v>
      </c>
      <c r="I131" s="11">
        <f t="shared" si="9"/>
        <v>505.0833333333333</v>
      </c>
      <c r="J131" s="11">
        <f t="shared" si="7"/>
        <v>361.1666666666667</v>
      </c>
      <c r="K131" s="11">
        <v>0</v>
      </c>
      <c r="L131" s="11">
        <v>0</v>
      </c>
      <c r="M131" s="11">
        <f t="shared" si="10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8"/>
        <v>6612</v>
      </c>
      <c r="I132" s="11">
        <f t="shared" si="9"/>
        <v>505.0833333333333</v>
      </c>
      <c r="J132" s="11">
        <f t="shared" si="7"/>
        <v>361.1666666666667</v>
      </c>
      <c r="K132" s="11">
        <v>0</v>
      </c>
      <c r="L132" s="11">
        <v>0</v>
      </c>
      <c r="M132" s="11">
        <f t="shared" si="10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8"/>
        <v>6612</v>
      </c>
      <c r="I133" s="11">
        <f t="shared" si="9"/>
        <v>505.0833333333333</v>
      </c>
      <c r="J133" s="11">
        <f t="shared" si="7"/>
        <v>361.1666666666667</v>
      </c>
      <c r="K133" s="11">
        <v>0</v>
      </c>
      <c r="L133" s="11">
        <v>0</v>
      </c>
      <c r="M133" s="11">
        <f t="shared" si="10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t="shared" si="8"/>
        <v>6612</v>
      </c>
      <c r="I134" s="11">
        <f t="shared" si="9"/>
        <v>505.0833333333333</v>
      </c>
      <c r="J134" s="11">
        <f aca="true" t="shared" si="11" ref="J134:J197">(394/12)*11</f>
        <v>361.1666666666667</v>
      </c>
      <c r="K134" s="11">
        <v>0</v>
      </c>
      <c r="L134" s="11">
        <v>0</v>
      </c>
      <c r="M134" s="11">
        <f t="shared" si="10"/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1"/>
        <v>361.1666666666667</v>
      </c>
      <c r="K135" s="11">
        <v>0</v>
      </c>
      <c r="L135" s="11">
        <v>0</v>
      </c>
      <c r="M135" s="11">
        <f t="shared" si="10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1"/>
        <v>361.1666666666667</v>
      </c>
      <c r="K136" s="11">
        <v>0</v>
      </c>
      <c r="L136" s="11">
        <v>0</v>
      </c>
      <c r="M136" s="11">
        <f t="shared" si="10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1"/>
        <v>361.1666666666667</v>
      </c>
      <c r="K137" s="11">
        <v>0</v>
      </c>
      <c r="L137" s="11">
        <v>0</v>
      </c>
      <c r="M137" s="11">
        <f t="shared" si="10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1"/>
        <v>361.1666666666667</v>
      </c>
      <c r="K138" s="11">
        <v>0</v>
      </c>
      <c r="L138" s="11">
        <v>0</v>
      </c>
      <c r="M138" s="11">
        <f t="shared" si="10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1"/>
        <v>361.1666666666667</v>
      </c>
      <c r="K139" s="11">
        <v>0</v>
      </c>
      <c r="L139" s="11">
        <v>0</v>
      </c>
      <c r="M139" s="11">
        <f t="shared" si="10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1"/>
        <v>361.1666666666667</v>
      </c>
      <c r="K140" s="11">
        <v>0</v>
      </c>
      <c r="L140" s="11">
        <v>0</v>
      </c>
      <c r="M140" s="11">
        <f t="shared" si="10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1"/>
        <v>361.1666666666667</v>
      </c>
      <c r="K141" s="11">
        <v>0</v>
      </c>
      <c r="L141" s="11">
        <v>0</v>
      </c>
      <c r="M141" s="11">
        <f t="shared" si="10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1"/>
        <v>361.1666666666667</v>
      </c>
      <c r="K142" s="11">
        <v>0</v>
      </c>
      <c r="L142" s="11">
        <v>0</v>
      </c>
      <c r="M142" s="11">
        <f t="shared" si="10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1"/>
        <v>361.1666666666667</v>
      </c>
      <c r="K143" s="11">
        <v>0</v>
      </c>
      <c r="L143" s="11">
        <v>0</v>
      </c>
      <c r="M143" s="11">
        <f t="shared" si="10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1"/>
        <v>361.1666666666667</v>
      </c>
      <c r="K144" s="11">
        <v>0</v>
      </c>
      <c r="L144" s="11">
        <v>0</v>
      </c>
      <c r="M144" s="11">
        <f t="shared" si="10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1"/>
        <v>361.1666666666667</v>
      </c>
      <c r="K145" s="11">
        <v>0</v>
      </c>
      <c r="L145" s="11">
        <v>0</v>
      </c>
      <c r="M145" s="11">
        <f t="shared" si="10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1"/>
        <v>361.1666666666667</v>
      </c>
      <c r="K146" s="11">
        <v>0</v>
      </c>
      <c r="L146" s="11">
        <v>0</v>
      </c>
      <c r="M146" s="11">
        <f t="shared" si="10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1"/>
        <v>361.1666666666667</v>
      </c>
      <c r="K147" s="11">
        <v>0</v>
      </c>
      <c r="L147" s="11">
        <v>0</v>
      </c>
      <c r="M147" s="11">
        <f t="shared" si="10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1"/>
        <v>361.1666666666667</v>
      </c>
      <c r="K148" s="11">
        <v>0</v>
      </c>
      <c r="L148" s="11">
        <v>0</v>
      </c>
      <c r="M148" s="11">
        <f t="shared" si="10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1"/>
        <v>361.1666666666667</v>
      </c>
      <c r="K149" s="11">
        <v>0</v>
      </c>
      <c r="L149" s="11">
        <v>0</v>
      </c>
      <c r="M149" s="11">
        <f t="shared" si="10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1"/>
        <v>361.1666666666667</v>
      </c>
      <c r="K150" s="11">
        <v>0</v>
      </c>
      <c r="L150" s="11">
        <v>0</v>
      </c>
      <c r="M150" s="11">
        <f t="shared" si="10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1"/>
        <v>361.1666666666667</v>
      </c>
      <c r="K151" s="11">
        <v>0</v>
      </c>
      <c r="L151" s="11">
        <v>0</v>
      </c>
      <c r="M151" s="11">
        <f t="shared" si="10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1"/>
        <v>361.1666666666667</v>
      </c>
      <c r="K152" s="11">
        <v>0</v>
      </c>
      <c r="L152" s="11">
        <v>0</v>
      </c>
      <c r="M152" s="11">
        <f t="shared" si="10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1"/>
        <v>361.1666666666667</v>
      </c>
      <c r="K153" s="11">
        <v>0</v>
      </c>
      <c r="L153" s="11">
        <v>0</v>
      </c>
      <c r="M153" s="11">
        <f t="shared" si="10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>G154*12</f>
        <v>6612</v>
      </c>
      <c r="I154" s="11">
        <f>(G154/12)*11</f>
        <v>505.0833333333333</v>
      </c>
      <c r="J154" s="11">
        <f t="shared" si="11"/>
        <v>361.1666666666667</v>
      </c>
      <c r="K154" s="11">
        <v>0</v>
      </c>
      <c r="L154" s="11">
        <v>0</v>
      </c>
      <c r="M154" s="11">
        <f>SUM(I154:L154)</f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>G155*12</f>
        <v>6612</v>
      </c>
      <c r="I155" s="11">
        <f>(G155/12)*11</f>
        <v>505.0833333333333</v>
      </c>
      <c r="J155" s="11">
        <f t="shared" si="11"/>
        <v>361.1666666666667</v>
      </c>
      <c r="K155" s="11">
        <v>0</v>
      </c>
      <c r="L155" s="11">
        <v>0</v>
      </c>
      <c r="M155" s="11">
        <f>SUM(I155:L155)</f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>G156*12</f>
        <v>6612</v>
      </c>
      <c r="I156" s="11">
        <f>(G156/12)*11</f>
        <v>505.0833333333333</v>
      </c>
      <c r="J156" s="11">
        <f t="shared" si="11"/>
        <v>361.1666666666667</v>
      </c>
      <c r="K156" s="11">
        <v>0</v>
      </c>
      <c r="L156" s="11">
        <v>0</v>
      </c>
      <c r="M156" s="11">
        <f>SUM(I156:L156)</f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>G157*12</f>
        <v>7032</v>
      </c>
      <c r="I157" s="11">
        <f>(G157/12)*11</f>
        <v>537.1666666666667</v>
      </c>
      <c r="J157" s="11">
        <f t="shared" si="11"/>
        <v>361.1666666666667</v>
      </c>
      <c r="K157" s="11">
        <v>0</v>
      </c>
      <c r="L157" s="11">
        <v>0</v>
      </c>
      <c r="M157" s="11">
        <f>SUM(I157:L157)</f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1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1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1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1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1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1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1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1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1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1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1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1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1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1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1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1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1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1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1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1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1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1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1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1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1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1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1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1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1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1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1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1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1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1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1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1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1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1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1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1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49" t="s">
        <v>20</v>
      </c>
      <c r="B291" s="50"/>
      <c r="C291" s="51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52" t="s">
        <v>0</v>
      </c>
      <c r="B292" s="53"/>
      <c r="C292" s="53"/>
      <c r="D292" s="53"/>
      <c r="E292" s="53"/>
      <c r="F292" s="53"/>
      <c r="G292" s="53"/>
      <c r="H292" s="53"/>
      <c r="I292" s="54"/>
      <c r="J292" s="55" t="s">
        <v>637</v>
      </c>
      <c r="K292" s="56"/>
      <c r="L292" s="56"/>
      <c r="M292" s="57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52" t="s">
        <v>4</v>
      </c>
      <c r="B293" s="53"/>
      <c r="C293" s="53"/>
      <c r="D293" s="53"/>
      <c r="E293" s="53"/>
      <c r="F293" s="53"/>
      <c r="G293" s="53"/>
      <c r="H293" s="53"/>
      <c r="I293" s="54"/>
      <c r="J293" s="61" t="s">
        <v>5</v>
      </c>
      <c r="K293" s="56"/>
      <c r="L293" s="56"/>
      <c r="M293" s="57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52" t="s">
        <v>3</v>
      </c>
      <c r="B294" s="53"/>
      <c r="C294" s="53"/>
      <c r="D294" s="53"/>
      <c r="E294" s="53"/>
      <c r="F294" s="53"/>
      <c r="G294" s="53"/>
      <c r="H294" s="53"/>
      <c r="I294" s="54"/>
      <c r="J294" s="55" t="s">
        <v>23</v>
      </c>
      <c r="K294" s="62"/>
      <c r="L294" s="62"/>
      <c r="M294" s="63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52" t="s">
        <v>9</v>
      </c>
      <c r="B295" s="53"/>
      <c r="C295" s="53"/>
      <c r="D295" s="53"/>
      <c r="E295" s="53"/>
      <c r="F295" s="53"/>
      <c r="G295" s="53"/>
      <c r="H295" s="53"/>
      <c r="I295" s="54"/>
      <c r="J295" s="61" t="s">
        <v>8</v>
      </c>
      <c r="K295" s="56"/>
      <c r="L295" s="56"/>
      <c r="M295" s="57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52" t="s">
        <v>1</v>
      </c>
      <c r="B296" s="53"/>
      <c r="C296" s="53"/>
      <c r="D296" s="53"/>
      <c r="E296" s="53"/>
      <c r="F296" s="53"/>
      <c r="G296" s="53"/>
      <c r="H296" s="53"/>
      <c r="I296" s="54"/>
      <c r="J296" s="58" t="s">
        <v>10</v>
      </c>
      <c r="K296" s="59"/>
      <c r="L296" s="59"/>
      <c r="M296" s="60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52" t="s">
        <v>2</v>
      </c>
      <c r="B297" s="53"/>
      <c r="C297" s="53"/>
      <c r="D297" s="53"/>
      <c r="E297" s="53"/>
      <c r="F297" s="53"/>
      <c r="G297" s="53"/>
      <c r="H297" s="53"/>
      <c r="I297" s="54"/>
      <c r="J297" s="61" t="s">
        <v>11</v>
      </c>
      <c r="K297" s="56"/>
      <c r="L297" s="56"/>
      <c r="M297" s="57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2:M2"/>
    <mergeCell ref="A1:M1"/>
    <mergeCell ref="I3:M3"/>
    <mergeCell ref="A292:I292"/>
    <mergeCell ref="A293:I293"/>
    <mergeCell ref="A291:C291"/>
    <mergeCell ref="A3:H3"/>
    <mergeCell ref="A296:I296"/>
    <mergeCell ref="A297:I297"/>
    <mergeCell ref="J292:M292"/>
    <mergeCell ref="J293:M293"/>
    <mergeCell ref="J294:M294"/>
    <mergeCell ref="J295:M295"/>
    <mergeCell ref="J296:M296"/>
    <mergeCell ref="J297:M297"/>
    <mergeCell ref="A294:I294"/>
    <mergeCell ref="A295:I295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363"/>
  <sheetViews>
    <sheetView zoomScale="60" zoomScaleNormal="60" zoomScalePageLayoutView="0" workbookViewId="0" topLeftCell="A1">
      <pane ySplit="4" topLeftCell="A14" activePane="bottomLeft" state="frozen"/>
      <selection pane="topLeft" activeCell="A1" sqref="A1"/>
      <selection pane="bottomLeft" activeCell="A18" sqref="A18:IV1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46" t="s">
        <v>13</v>
      </c>
      <c r="B3" s="47"/>
      <c r="C3" s="47"/>
      <c r="D3" s="47"/>
      <c r="E3" s="47"/>
      <c r="F3" s="47"/>
      <c r="G3" s="47"/>
      <c r="H3" s="47"/>
      <c r="I3" s="48" t="s">
        <v>14</v>
      </c>
      <c r="J3" s="48"/>
      <c r="K3" s="48"/>
      <c r="L3" s="48"/>
      <c r="M3" s="4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7" s="7" customFormat="1" ht="56.25" customHeight="1">
      <c r="A5" s="8">
        <v>1</v>
      </c>
      <c r="B5" s="9" t="s">
        <v>639</v>
      </c>
      <c r="C5" s="9" t="s">
        <v>640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 aca="true" t="shared" si="0" ref="J5:J18">(394/12)*11</f>
        <v>361.1666666666667</v>
      </c>
      <c r="K5" s="11">
        <v>0</v>
      </c>
      <c r="L5" s="11">
        <v>0</v>
      </c>
      <c r="M5" s="11">
        <f>SUM(I5:L5)</f>
        <v>4493.500000000001</v>
      </c>
      <c r="P5" s="5"/>
      <c r="Q5" s="5"/>
    </row>
    <row r="6" spans="1:17" s="7" customFormat="1" ht="56.25" customHeight="1">
      <c r="A6" s="8">
        <v>2</v>
      </c>
      <c r="B6" s="9" t="s">
        <v>641</v>
      </c>
      <c r="C6" s="9" t="s">
        <v>642</v>
      </c>
      <c r="D6" s="9"/>
      <c r="E6" s="10" t="s">
        <v>159</v>
      </c>
      <c r="F6" s="8"/>
      <c r="G6" s="11">
        <v>2254</v>
      </c>
      <c r="H6" s="11">
        <f aca="true" t="shared" si="1" ref="H6:H64">G6*12</f>
        <v>27048</v>
      </c>
      <c r="I6" s="11">
        <f aca="true" t="shared" si="2" ref="I6:I64">(G6/12)*11</f>
        <v>2066.166666666667</v>
      </c>
      <c r="J6" s="11">
        <f t="shared" si="0"/>
        <v>361.1666666666667</v>
      </c>
      <c r="K6" s="11">
        <v>0</v>
      </c>
      <c r="L6" s="11">
        <v>0</v>
      </c>
      <c r="M6" s="11">
        <f aca="true" t="shared" si="3" ref="M6:M64">SUM(I6:L6)</f>
        <v>2427.3333333333335</v>
      </c>
      <c r="P6" s="5"/>
      <c r="Q6" s="5"/>
    </row>
    <row r="7" spans="1:17" s="7" customFormat="1" ht="56.25" customHeight="1">
      <c r="A7" s="8">
        <v>3</v>
      </c>
      <c r="B7" s="9" t="s">
        <v>643</v>
      </c>
      <c r="C7" s="9" t="s">
        <v>642</v>
      </c>
      <c r="D7" s="9"/>
      <c r="E7" s="10" t="s">
        <v>160</v>
      </c>
      <c r="F7" s="8"/>
      <c r="G7" s="11">
        <v>2254</v>
      </c>
      <c r="H7" s="11">
        <f t="shared" si="1"/>
        <v>27048</v>
      </c>
      <c r="I7" s="11">
        <f t="shared" si="2"/>
        <v>2066.166666666667</v>
      </c>
      <c r="J7" s="11">
        <f t="shared" si="0"/>
        <v>361.1666666666667</v>
      </c>
      <c r="K7" s="11">
        <v>0</v>
      </c>
      <c r="L7" s="11">
        <v>0</v>
      </c>
      <c r="M7" s="11">
        <f t="shared" si="3"/>
        <v>2427.3333333333335</v>
      </c>
      <c r="P7" s="5"/>
      <c r="Q7" s="5"/>
    </row>
    <row r="8" spans="1:17" s="7" customFormat="1" ht="56.25" customHeight="1">
      <c r="A8" s="8">
        <v>4</v>
      </c>
      <c r="B8" s="9" t="s">
        <v>644</v>
      </c>
      <c r="C8" s="9" t="s">
        <v>642</v>
      </c>
      <c r="D8" s="9"/>
      <c r="E8" s="10" t="s">
        <v>161</v>
      </c>
      <c r="F8" s="8"/>
      <c r="G8" s="11">
        <v>2254</v>
      </c>
      <c r="H8" s="11">
        <f t="shared" si="1"/>
        <v>27048</v>
      </c>
      <c r="I8" s="11">
        <f t="shared" si="2"/>
        <v>2066.166666666667</v>
      </c>
      <c r="J8" s="11">
        <f t="shared" si="0"/>
        <v>361.1666666666667</v>
      </c>
      <c r="K8" s="11">
        <v>0</v>
      </c>
      <c r="L8" s="11">
        <v>0</v>
      </c>
      <c r="M8" s="11">
        <f t="shared" si="3"/>
        <v>2427.3333333333335</v>
      </c>
      <c r="P8" s="5"/>
      <c r="Q8" s="5"/>
    </row>
    <row r="9" spans="1:17" s="7" customFormat="1" ht="56.25" customHeight="1">
      <c r="A9" s="8">
        <v>5</v>
      </c>
      <c r="B9" s="9" t="s">
        <v>645</v>
      </c>
      <c r="C9" s="9" t="s">
        <v>646</v>
      </c>
      <c r="D9" s="9"/>
      <c r="E9" s="10" t="s">
        <v>162</v>
      </c>
      <c r="F9" s="8"/>
      <c r="G9" s="11">
        <v>2254</v>
      </c>
      <c r="H9" s="11">
        <f t="shared" si="1"/>
        <v>27048</v>
      </c>
      <c r="I9" s="11">
        <f t="shared" si="2"/>
        <v>2066.166666666667</v>
      </c>
      <c r="J9" s="11">
        <f t="shared" si="0"/>
        <v>361.1666666666667</v>
      </c>
      <c r="K9" s="11">
        <v>0</v>
      </c>
      <c r="L9" s="11">
        <v>0</v>
      </c>
      <c r="M9" s="11">
        <f t="shared" si="3"/>
        <v>2427.3333333333335</v>
      </c>
      <c r="P9" s="5"/>
      <c r="Q9" s="5"/>
    </row>
    <row r="10" spans="1:17" s="7" customFormat="1" ht="56.25" customHeight="1">
      <c r="A10" s="8">
        <v>6</v>
      </c>
      <c r="B10" s="9" t="s">
        <v>647</v>
      </c>
      <c r="C10" s="9" t="s">
        <v>646</v>
      </c>
      <c r="D10" s="9"/>
      <c r="E10" s="10" t="s">
        <v>163</v>
      </c>
      <c r="F10" s="8"/>
      <c r="G10" s="11">
        <v>2254</v>
      </c>
      <c r="H10" s="11">
        <f t="shared" si="1"/>
        <v>27048</v>
      </c>
      <c r="I10" s="11">
        <f t="shared" si="2"/>
        <v>2066.166666666667</v>
      </c>
      <c r="J10" s="11">
        <f t="shared" si="0"/>
        <v>361.1666666666667</v>
      </c>
      <c r="K10" s="11">
        <v>0</v>
      </c>
      <c r="L10" s="11">
        <v>0</v>
      </c>
      <c r="M10" s="11">
        <f t="shared" si="3"/>
        <v>2427.3333333333335</v>
      </c>
      <c r="P10" s="5"/>
      <c r="Q10" s="5"/>
    </row>
    <row r="11" spans="1:17" s="7" customFormat="1" ht="56.25" customHeight="1">
      <c r="A11" s="8">
        <v>7</v>
      </c>
      <c r="B11" s="9" t="s">
        <v>648</v>
      </c>
      <c r="C11" s="9" t="s">
        <v>649</v>
      </c>
      <c r="D11" s="9" t="s">
        <v>977</v>
      </c>
      <c r="E11" s="10" t="s">
        <v>166</v>
      </c>
      <c r="F11" s="8">
        <v>4</v>
      </c>
      <c r="G11" s="11">
        <v>622</v>
      </c>
      <c r="H11" s="11">
        <f t="shared" si="1"/>
        <v>7464</v>
      </c>
      <c r="I11" s="11">
        <f t="shared" si="2"/>
        <v>570.1666666666667</v>
      </c>
      <c r="J11" s="11">
        <f t="shared" si="0"/>
        <v>361.1666666666667</v>
      </c>
      <c r="K11" s="11">
        <v>0</v>
      </c>
      <c r="L11" s="11">
        <v>0</v>
      </c>
      <c r="M11" s="11">
        <f t="shared" si="3"/>
        <v>931.3333333333335</v>
      </c>
      <c r="P11" s="5"/>
      <c r="Q11" s="5"/>
    </row>
    <row r="12" spans="1:17" s="7" customFormat="1" ht="56.25" customHeight="1">
      <c r="A12" s="8">
        <v>8</v>
      </c>
      <c r="B12" s="9" t="s">
        <v>650</v>
      </c>
      <c r="C12" s="9" t="s">
        <v>651</v>
      </c>
      <c r="D12" s="9" t="s">
        <v>977</v>
      </c>
      <c r="E12" s="10" t="s">
        <v>167</v>
      </c>
      <c r="F12" s="8">
        <v>2</v>
      </c>
      <c r="G12" s="11">
        <v>608.3</v>
      </c>
      <c r="H12" s="11">
        <f t="shared" si="1"/>
        <v>7299.599999999999</v>
      </c>
      <c r="I12" s="11">
        <f t="shared" si="2"/>
        <v>557.6083333333333</v>
      </c>
      <c r="J12" s="11">
        <f t="shared" si="0"/>
        <v>361.1666666666667</v>
      </c>
      <c r="K12" s="11">
        <v>0</v>
      </c>
      <c r="L12" s="11">
        <v>0</v>
      </c>
      <c r="M12" s="11">
        <f t="shared" si="3"/>
        <v>918.7750000000001</v>
      </c>
      <c r="P12" s="5"/>
      <c r="Q12" s="5"/>
    </row>
    <row r="13" spans="1:17" s="7" customFormat="1" ht="56.25" customHeight="1">
      <c r="A13" s="8">
        <v>9</v>
      </c>
      <c r="B13" s="9" t="s">
        <v>652</v>
      </c>
      <c r="C13" s="20" t="s">
        <v>653</v>
      </c>
      <c r="D13" s="9" t="s">
        <v>977</v>
      </c>
      <c r="E13" s="10" t="s">
        <v>169</v>
      </c>
      <c r="F13" s="8">
        <v>11</v>
      </c>
      <c r="G13" s="11">
        <v>1212</v>
      </c>
      <c r="H13" s="11">
        <f t="shared" si="1"/>
        <v>14544</v>
      </c>
      <c r="I13" s="11">
        <f t="shared" si="2"/>
        <v>1111</v>
      </c>
      <c r="J13" s="11">
        <f t="shared" si="0"/>
        <v>361.1666666666667</v>
      </c>
      <c r="K13" s="11">
        <v>0</v>
      </c>
      <c r="L13" s="11">
        <v>0</v>
      </c>
      <c r="M13" s="11">
        <f t="shared" si="3"/>
        <v>1472.1666666666667</v>
      </c>
      <c r="P13" s="5"/>
      <c r="Q13" s="5"/>
    </row>
    <row r="14" spans="1:17" s="7" customFormat="1" ht="56.25" customHeight="1">
      <c r="A14" s="8">
        <v>10</v>
      </c>
      <c r="B14" s="9" t="s">
        <v>654</v>
      </c>
      <c r="C14" s="9" t="s">
        <v>655</v>
      </c>
      <c r="D14" s="9" t="s">
        <v>977</v>
      </c>
      <c r="E14" s="10" t="s">
        <v>170</v>
      </c>
      <c r="F14" s="8">
        <v>6</v>
      </c>
      <c r="G14" s="11">
        <v>733</v>
      </c>
      <c r="H14" s="11">
        <f t="shared" si="1"/>
        <v>8796</v>
      </c>
      <c r="I14" s="11">
        <f t="shared" si="2"/>
        <v>671.9166666666667</v>
      </c>
      <c r="J14" s="11">
        <f t="shared" si="0"/>
        <v>361.1666666666667</v>
      </c>
      <c r="K14" s="11">
        <v>0</v>
      </c>
      <c r="L14" s="11">
        <v>0</v>
      </c>
      <c r="M14" s="11">
        <f t="shared" si="3"/>
        <v>1033.0833333333335</v>
      </c>
      <c r="P14" s="5"/>
      <c r="Q14" s="5"/>
    </row>
    <row r="15" spans="1:17" s="7" customFormat="1" ht="56.25" customHeight="1">
      <c r="A15" s="8">
        <v>11</v>
      </c>
      <c r="B15" s="9" t="s">
        <v>656</v>
      </c>
      <c r="C15" s="9" t="s">
        <v>657</v>
      </c>
      <c r="D15" s="9" t="s">
        <v>977</v>
      </c>
      <c r="E15" s="10" t="s">
        <v>171</v>
      </c>
      <c r="F15" s="8" t="s">
        <v>221</v>
      </c>
      <c r="G15" s="11">
        <v>2115</v>
      </c>
      <c r="H15" s="11">
        <f t="shared" si="1"/>
        <v>25380</v>
      </c>
      <c r="I15" s="11">
        <f t="shared" si="2"/>
        <v>1938.75</v>
      </c>
      <c r="J15" s="11">
        <f t="shared" si="0"/>
        <v>361.1666666666667</v>
      </c>
      <c r="K15" s="11">
        <v>0</v>
      </c>
      <c r="L15" s="11">
        <v>0</v>
      </c>
      <c r="M15" s="11">
        <f t="shared" si="3"/>
        <v>2299.9166666666665</v>
      </c>
      <c r="P15" s="5"/>
      <c r="Q15" s="5"/>
    </row>
    <row r="16" spans="1:17" s="7" customFormat="1" ht="56.25" customHeight="1">
      <c r="A16" s="8">
        <v>12</v>
      </c>
      <c r="B16" s="9" t="s">
        <v>658</v>
      </c>
      <c r="C16" s="9" t="s">
        <v>659</v>
      </c>
      <c r="D16" s="9" t="s">
        <v>977</v>
      </c>
      <c r="E16" s="10" t="s">
        <v>165</v>
      </c>
      <c r="F16" s="8">
        <v>10</v>
      </c>
      <c r="G16" s="11">
        <v>1086</v>
      </c>
      <c r="H16" s="11">
        <f t="shared" si="1"/>
        <v>13032</v>
      </c>
      <c r="I16" s="11">
        <f t="shared" si="2"/>
        <v>995.5</v>
      </c>
      <c r="J16" s="11">
        <f t="shared" si="0"/>
        <v>361.1666666666667</v>
      </c>
      <c r="K16" s="11">
        <v>0</v>
      </c>
      <c r="L16" s="11">
        <v>0</v>
      </c>
      <c r="M16" s="11">
        <f t="shared" si="3"/>
        <v>1356.6666666666667</v>
      </c>
      <c r="P16" s="5"/>
      <c r="Q16" s="5"/>
    </row>
    <row r="17" spans="1:17" s="7" customFormat="1" ht="56.25" customHeight="1">
      <c r="A17" s="8">
        <v>13</v>
      </c>
      <c r="B17" s="9" t="s">
        <v>660</v>
      </c>
      <c r="C17" s="9" t="s">
        <v>661</v>
      </c>
      <c r="D17" s="9" t="s">
        <v>977</v>
      </c>
      <c r="E17" s="10" t="s">
        <v>163</v>
      </c>
      <c r="F17" s="8">
        <v>13</v>
      </c>
      <c r="G17" s="11">
        <v>1676</v>
      </c>
      <c r="H17" s="11">
        <f t="shared" si="1"/>
        <v>20112</v>
      </c>
      <c r="I17" s="11">
        <f t="shared" si="2"/>
        <v>1536.3333333333333</v>
      </c>
      <c r="J17" s="11">
        <f t="shared" si="0"/>
        <v>361.1666666666667</v>
      </c>
      <c r="K17" s="11">
        <v>0</v>
      </c>
      <c r="L17" s="11">
        <v>0</v>
      </c>
      <c r="M17" s="11">
        <f t="shared" si="3"/>
        <v>1897.5</v>
      </c>
      <c r="P17" s="5"/>
      <c r="Q17" s="5"/>
    </row>
    <row r="18" spans="1:17" s="7" customFormat="1" ht="56.25" customHeight="1">
      <c r="A18" s="8">
        <v>14</v>
      </c>
      <c r="B18" s="9" t="s">
        <v>662</v>
      </c>
      <c r="C18" s="20" t="s">
        <v>663</v>
      </c>
      <c r="D18" s="9" t="s">
        <v>977</v>
      </c>
      <c r="E18" s="10" t="s">
        <v>172</v>
      </c>
      <c r="F18" s="8">
        <v>4</v>
      </c>
      <c r="G18" s="11">
        <v>622</v>
      </c>
      <c r="H18" s="11">
        <f t="shared" si="1"/>
        <v>7464</v>
      </c>
      <c r="I18" s="11">
        <f t="shared" si="2"/>
        <v>570.1666666666667</v>
      </c>
      <c r="J18" s="11">
        <f t="shared" si="0"/>
        <v>361.1666666666667</v>
      </c>
      <c r="K18" s="11">
        <v>0</v>
      </c>
      <c r="L18" s="11">
        <v>0</v>
      </c>
      <c r="M18" s="11">
        <f t="shared" si="3"/>
        <v>931.3333333333335</v>
      </c>
      <c r="P18" s="5"/>
      <c r="Q18" s="5"/>
    </row>
    <row r="19" spans="1:17" s="7" customFormat="1" ht="56.25" customHeight="1">
      <c r="A19" s="8">
        <v>15</v>
      </c>
      <c r="B19" s="20" t="s">
        <v>664</v>
      </c>
      <c r="C19" s="20" t="s">
        <v>665</v>
      </c>
      <c r="D19" s="9" t="s">
        <v>977</v>
      </c>
      <c r="E19" s="10" t="s">
        <v>974</v>
      </c>
      <c r="F19" s="8"/>
      <c r="G19" s="11"/>
      <c r="H19" s="11"/>
      <c r="I19" s="11"/>
      <c r="J19" s="11"/>
      <c r="K19" s="11"/>
      <c r="L19" s="11"/>
      <c r="M19" s="11"/>
      <c r="P19" s="5"/>
      <c r="Q19" s="5"/>
    </row>
    <row r="20" spans="1:17" s="7" customFormat="1" ht="56.25" customHeight="1">
      <c r="A20" s="8">
        <v>16</v>
      </c>
      <c r="B20" s="9" t="s">
        <v>666</v>
      </c>
      <c r="C20" s="9" t="s">
        <v>667</v>
      </c>
      <c r="D20" s="9" t="s">
        <v>977</v>
      </c>
      <c r="E20" s="10" t="s">
        <v>173</v>
      </c>
      <c r="F20" s="8">
        <v>12</v>
      </c>
      <c r="G20" s="11">
        <v>1412</v>
      </c>
      <c r="H20" s="11">
        <f t="shared" si="1"/>
        <v>16944</v>
      </c>
      <c r="I20" s="11">
        <f t="shared" si="2"/>
        <v>1294.3333333333335</v>
      </c>
      <c r="J20" s="11">
        <f aca="true" t="shared" si="4" ref="J20:J36">(394/12)*11</f>
        <v>361.1666666666667</v>
      </c>
      <c r="K20" s="11">
        <v>0</v>
      </c>
      <c r="L20" s="11">
        <v>0</v>
      </c>
      <c r="M20" s="11">
        <f t="shared" si="3"/>
        <v>1655.5000000000002</v>
      </c>
      <c r="P20" s="5"/>
      <c r="Q20" s="5"/>
    </row>
    <row r="21" spans="1:17" s="7" customFormat="1" ht="56.25" customHeight="1">
      <c r="A21" s="8">
        <v>17</v>
      </c>
      <c r="B21" s="9" t="s">
        <v>668</v>
      </c>
      <c r="C21" s="9" t="s">
        <v>669</v>
      </c>
      <c r="D21" s="9" t="s">
        <v>977</v>
      </c>
      <c r="E21" s="10" t="s">
        <v>174</v>
      </c>
      <c r="F21" s="8">
        <v>12</v>
      </c>
      <c r="G21" s="11">
        <v>1412</v>
      </c>
      <c r="H21" s="11">
        <f t="shared" si="1"/>
        <v>16944</v>
      </c>
      <c r="I21" s="11">
        <f t="shared" si="2"/>
        <v>1294.3333333333335</v>
      </c>
      <c r="J21" s="11">
        <f t="shared" si="4"/>
        <v>361.1666666666667</v>
      </c>
      <c r="K21" s="11">
        <v>0</v>
      </c>
      <c r="L21" s="11">
        <v>0</v>
      </c>
      <c r="M21" s="11">
        <f t="shared" si="3"/>
        <v>1655.5000000000002</v>
      </c>
      <c r="P21" s="5"/>
      <c r="Q21" s="5"/>
    </row>
    <row r="22" spans="1:13" s="5" customFormat="1" ht="41.25" customHeight="1">
      <c r="A22" s="8">
        <v>18</v>
      </c>
      <c r="B22" s="9" t="s">
        <v>670</v>
      </c>
      <c r="C22" s="9" t="s">
        <v>671</v>
      </c>
      <c r="D22" s="9" t="s">
        <v>977</v>
      </c>
      <c r="E22" s="10" t="s">
        <v>175</v>
      </c>
      <c r="F22" s="8">
        <v>10</v>
      </c>
      <c r="G22" s="11">
        <v>1086</v>
      </c>
      <c r="H22" s="11">
        <f t="shared" si="1"/>
        <v>13032</v>
      </c>
      <c r="I22" s="11">
        <f t="shared" si="2"/>
        <v>995.5</v>
      </c>
      <c r="J22" s="11">
        <f t="shared" si="4"/>
        <v>361.1666666666667</v>
      </c>
      <c r="K22" s="11">
        <v>0</v>
      </c>
      <c r="L22" s="11">
        <v>0</v>
      </c>
      <c r="M22" s="11">
        <f t="shared" si="3"/>
        <v>1356.6666666666667</v>
      </c>
    </row>
    <row r="23" spans="1:13" s="5" customFormat="1" ht="32.25" customHeight="1">
      <c r="A23" s="8">
        <v>19</v>
      </c>
      <c r="B23" s="9"/>
      <c r="C23" s="9" t="s">
        <v>672</v>
      </c>
      <c r="D23" s="9" t="s">
        <v>977</v>
      </c>
      <c r="E23" s="10" t="s">
        <v>176</v>
      </c>
      <c r="F23" s="8">
        <v>11</v>
      </c>
      <c r="G23" s="11">
        <v>1212</v>
      </c>
      <c r="H23" s="11">
        <f t="shared" si="1"/>
        <v>14544</v>
      </c>
      <c r="I23" s="11">
        <f t="shared" si="2"/>
        <v>1111</v>
      </c>
      <c r="J23" s="11">
        <f t="shared" si="4"/>
        <v>361.1666666666667</v>
      </c>
      <c r="K23" s="11">
        <v>0</v>
      </c>
      <c r="L23" s="11">
        <v>0</v>
      </c>
      <c r="M23" s="11">
        <f t="shared" si="3"/>
        <v>1472.1666666666667</v>
      </c>
    </row>
    <row r="24" spans="1:13" s="5" customFormat="1" ht="32.25" customHeight="1">
      <c r="A24" s="8">
        <v>20</v>
      </c>
      <c r="B24" s="9" t="s">
        <v>673</v>
      </c>
      <c r="C24" s="9" t="s">
        <v>674</v>
      </c>
      <c r="D24" s="9" t="s">
        <v>977</v>
      </c>
      <c r="E24" s="10" t="s">
        <v>177</v>
      </c>
      <c r="F24" s="8">
        <v>12</v>
      </c>
      <c r="G24" s="11">
        <v>1412</v>
      </c>
      <c r="H24" s="11">
        <f t="shared" si="1"/>
        <v>16944</v>
      </c>
      <c r="I24" s="11">
        <f t="shared" si="2"/>
        <v>1294.3333333333335</v>
      </c>
      <c r="J24" s="11">
        <f t="shared" si="4"/>
        <v>361.1666666666667</v>
      </c>
      <c r="K24" s="11">
        <v>0</v>
      </c>
      <c r="L24" s="11">
        <v>0</v>
      </c>
      <c r="M24" s="11">
        <f t="shared" si="3"/>
        <v>1655.5000000000002</v>
      </c>
    </row>
    <row r="25" spans="1:78" s="5" customFormat="1" ht="32.25" customHeight="1">
      <c r="A25" s="8">
        <v>21</v>
      </c>
      <c r="B25" s="9" t="s">
        <v>675</v>
      </c>
      <c r="C25" s="9" t="s">
        <v>676</v>
      </c>
      <c r="D25" s="9" t="s">
        <v>977</v>
      </c>
      <c r="E25" s="10" t="s">
        <v>178</v>
      </c>
      <c r="F25" s="8">
        <v>10</v>
      </c>
      <c r="G25" s="11">
        <v>1086</v>
      </c>
      <c r="H25" s="11">
        <f t="shared" si="1"/>
        <v>13032</v>
      </c>
      <c r="I25" s="11">
        <f t="shared" si="2"/>
        <v>995.5</v>
      </c>
      <c r="J25" s="11">
        <f t="shared" si="4"/>
        <v>361.1666666666667</v>
      </c>
      <c r="K25" s="11">
        <v>0</v>
      </c>
      <c r="L25" s="11">
        <v>0</v>
      </c>
      <c r="M25" s="11">
        <f t="shared" si="3"/>
        <v>1356.6666666666667</v>
      </c>
      <c r="N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</row>
    <row r="26" spans="1:78" s="5" customFormat="1" ht="32.25" customHeight="1">
      <c r="A26" s="8">
        <v>22</v>
      </c>
      <c r="B26" s="9"/>
      <c r="C26" s="9" t="s">
        <v>967</v>
      </c>
      <c r="D26" s="9" t="s">
        <v>977</v>
      </c>
      <c r="E26" s="10" t="s">
        <v>179</v>
      </c>
      <c r="F26" s="8" t="s">
        <v>220</v>
      </c>
      <c r="G26" s="11">
        <v>2254</v>
      </c>
      <c r="H26" s="11">
        <f t="shared" si="1"/>
        <v>27048</v>
      </c>
      <c r="I26" s="11">
        <f t="shared" si="2"/>
        <v>2066.166666666667</v>
      </c>
      <c r="J26" s="11">
        <f t="shared" si="4"/>
        <v>361.1666666666667</v>
      </c>
      <c r="K26" s="11">
        <v>0</v>
      </c>
      <c r="L26" s="11">
        <v>0</v>
      </c>
      <c r="M26" s="11">
        <f t="shared" si="3"/>
        <v>2427.3333333333335</v>
      </c>
      <c r="N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</row>
    <row r="27" spans="1:78" s="5" customFormat="1" ht="32.25" customHeight="1">
      <c r="A27" s="8">
        <v>23</v>
      </c>
      <c r="B27" s="9" t="s">
        <v>978</v>
      </c>
      <c r="C27" s="9" t="s">
        <v>979</v>
      </c>
      <c r="D27" s="9" t="s">
        <v>977</v>
      </c>
      <c r="E27" s="10" t="s">
        <v>180</v>
      </c>
      <c r="F27" s="8">
        <v>4</v>
      </c>
      <c r="G27" s="11">
        <v>622</v>
      </c>
      <c r="H27" s="11">
        <f t="shared" si="1"/>
        <v>7464</v>
      </c>
      <c r="I27" s="11">
        <f t="shared" si="2"/>
        <v>570.1666666666667</v>
      </c>
      <c r="J27" s="11">
        <f t="shared" si="4"/>
        <v>361.1666666666667</v>
      </c>
      <c r="K27" s="11">
        <v>0</v>
      </c>
      <c r="L27" s="11">
        <v>0</v>
      </c>
      <c r="M27" s="11">
        <f t="shared" si="3"/>
        <v>931.3333333333335</v>
      </c>
      <c r="N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677</v>
      </c>
      <c r="C28" s="9" t="s">
        <v>678</v>
      </c>
      <c r="D28" s="9" t="s">
        <v>977</v>
      </c>
      <c r="E28" s="10" t="s">
        <v>181</v>
      </c>
      <c r="F28" s="8">
        <v>4</v>
      </c>
      <c r="G28" s="11">
        <v>622</v>
      </c>
      <c r="H28" s="11">
        <f t="shared" si="1"/>
        <v>7464</v>
      </c>
      <c r="I28" s="11">
        <f t="shared" si="2"/>
        <v>570.1666666666667</v>
      </c>
      <c r="J28" s="11">
        <f t="shared" si="4"/>
        <v>361.1666666666667</v>
      </c>
      <c r="K28" s="11">
        <v>0</v>
      </c>
      <c r="L28" s="11">
        <v>0</v>
      </c>
      <c r="M28" s="11">
        <f t="shared" si="3"/>
        <v>931.3333333333335</v>
      </c>
      <c r="N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968</v>
      </c>
      <c r="C29" s="9" t="s">
        <v>969</v>
      </c>
      <c r="D29" s="9" t="s">
        <v>977</v>
      </c>
      <c r="E29" s="10" t="s">
        <v>182</v>
      </c>
      <c r="F29" s="8" t="s">
        <v>220</v>
      </c>
      <c r="G29" s="11">
        <v>2254</v>
      </c>
      <c r="H29" s="11">
        <f t="shared" si="1"/>
        <v>27048</v>
      </c>
      <c r="I29" s="11">
        <f t="shared" si="2"/>
        <v>2066.166666666667</v>
      </c>
      <c r="J29" s="11">
        <f t="shared" si="4"/>
        <v>361.1666666666667</v>
      </c>
      <c r="K29" s="11">
        <v>0</v>
      </c>
      <c r="L29" s="11">
        <v>0</v>
      </c>
      <c r="M29" s="11">
        <f t="shared" si="3"/>
        <v>2427.3333333333335</v>
      </c>
      <c r="N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679</v>
      </c>
      <c r="C30" s="9" t="s">
        <v>980</v>
      </c>
      <c r="D30" s="9" t="s">
        <v>977</v>
      </c>
      <c r="E30" s="10" t="s">
        <v>183</v>
      </c>
      <c r="F30" s="8">
        <v>12</v>
      </c>
      <c r="G30" s="11">
        <v>1412</v>
      </c>
      <c r="H30" s="11">
        <f t="shared" si="1"/>
        <v>16944</v>
      </c>
      <c r="I30" s="11">
        <f t="shared" si="2"/>
        <v>1294.3333333333335</v>
      </c>
      <c r="J30" s="11">
        <f t="shared" si="4"/>
        <v>361.1666666666667</v>
      </c>
      <c r="K30" s="11">
        <v>0</v>
      </c>
      <c r="L30" s="11">
        <v>0</v>
      </c>
      <c r="M30" s="11">
        <f t="shared" si="3"/>
        <v>1655.5000000000002</v>
      </c>
      <c r="N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21" t="s">
        <v>680</v>
      </c>
      <c r="C31" s="9" t="s">
        <v>681</v>
      </c>
      <c r="D31" s="9" t="s">
        <v>977</v>
      </c>
      <c r="E31" s="10" t="s">
        <v>184</v>
      </c>
      <c r="F31" s="8">
        <v>6</v>
      </c>
      <c r="G31" s="11">
        <v>733</v>
      </c>
      <c r="H31" s="11">
        <f t="shared" si="1"/>
        <v>8796</v>
      </c>
      <c r="I31" s="11">
        <f t="shared" si="2"/>
        <v>671.9166666666667</v>
      </c>
      <c r="J31" s="11">
        <f t="shared" si="4"/>
        <v>361.1666666666667</v>
      </c>
      <c r="K31" s="11">
        <v>0</v>
      </c>
      <c r="L31" s="11">
        <v>0</v>
      </c>
      <c r="M31" s="11">
        <f t="shared" si="3"/>
        <v>1033.0833333333335</v>
      </c>
      <c r="N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682</v>
      </c>
      <c r="C32" s="9" t="s">
        <v>683</v>
      </c>
      <c r="D32" s="9" t="s">
        <v>977</v>
      </c>
      <c r="E32" s="10" t="s">
        <v>187</v>
      </c>
      <c r="F32" s="8">
        <v>12</v>
      </c>
      <c r="G32" s="11">
        <v>1412</v>
      </c>
      <c r="H32" s="11">
        <f t="shared" si="1"/>
        <v>16944</v>
      </c>
      <c r="I32" s="11">
        <f t="shared" si="2"/>
        <v>1294.3333333333335</v>
      </c>
      <c r="J32" s="11">
        <f t="shared" si="4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684</v>
      </c>
      <c r="C33" s="9" t="s">
        <v>685</v>
      </c>
      <c r="D33" s="9" t="s">
        <v>977</v>
      </c>
      <c r="E33" s="10" t="s">
        <v>188</v>
      </c>
      <c r="F33" s="8">
        <v>12</v>
      </c>
      <c r="G33" s="11">
        <v>1412</v>
      </c>
      <c r="H33" s="11">
        <f t="shared" si="1"/>
        <v>16944</v>
      </c>
      <c r="I33" s="11">
        <f t="shared" si="2"/>
        <v>1294.3333333333335</v>
      </c>
      <c r="J33" s="11">
        <f t="shared" si="4"/>
        <v>361.1666666666667</v>
      </c>
      <c r="K33" s="11">
        <v>0</v>
      </c>
      <c r="L33" s="11">
        <v>0</v>
      </c>
      <c r="M33" s="11">
        <f t="shared" si="3"/>
        <v>1655.5000000000002</v>
      </c>
      <c r="N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686</v>
      </c>
      <c r="C34" s="9" t="s">
        <v>687</v>
      </c>
      <c r="D34" s="9" t="s">
        <v>977</v>
      </c>
      <c r="E34" s="10" t="s">
        <v>189</v>
      </c>
      <c r="F34" s="8">
        <v>6</v>
      </c>
      <c r="G34" s="11">
        <v>733</v>
      </c>
      <c r="H34" s="11">
        <f t="shared" si="1"/>
        <v>8796</v>
      </c>
      <c r="I34" s="11">
        <f t="shared" si="2"/>
        <v>671.9166666666667</v>
      </c>
      <c r="J34" s="11">
        <f t="shared" si="4"/>
        <v>361.1666666666667</v>
      </c>
      <c r="K34" s="11">
        <v>0</v>
      </c>
      <c r="L34" s="11">
        <v>0</v>
      </c>
      <c r="M34" s="11">
        <f t="shared" si="3"/>
        <v>1033.0833333333335</v>
      </c>
      <c r="N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688</v>
      </c>
      <c r="C35" s="9" t="s">
        <v>689</v>
      </c>
      <c r="D35" s="9" t="s">
        <v>977</v>
      </c>
      <c r="E35" s="10" t="s">
        <v>190</v>
      </c>
      <c r="F35" s="8">
        <v>10</v>
      </c>
      <c r="G35" s="11">
        <v>1086</v>
      </c>
      <c r="H35" s="11">
        <f t="shared" si="1"/>
        <v>13032</v>
      </c>
      <c r="I35" s="11">
        <f t="shared" si="2"/>
        <v>995.5</v>
      </c>
      <c r="J35" s="11">
        <f t="shared" si="4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690</v>
      </c>
      <c r="C36" s="9" t="s">
        <v>691</v>
      </c>
      <c r="D36" s="9" t="s">
        <v>977</v>
      </c>
      <c r="E36" s="10" t="s">
        <v>191</v>
      </c>
      <c r="F36" s="8">
        <v>4</v>
      </c>
      <c r="G36" s="11">
        <v>622</v>
      </c>
      <c r="H36" s="11">
        <f t="shared" si="1"/>
        <v>7464</v>
      </c>
      <c r="I36" s="11">
        <f t="shared" si="2"/>
        <v>570.1666666666667</v>
      </c>
      <c r="J36" s="11">
        <f t="shared" si="4"/>
        <v>361.1666666666667</v>
      </c>
      <c r="K36" s="11">
        <v>0</v>
      </c>
      <c r="L36" s="11">
        <v>0</v>
      </c>
      <c r="M36" s="11">
        <f t="shared" si="3"/>
        <v>931.3333333333335</v>
      </c>
      <c r="N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692</v>
      </c>
      <c r="C37" s="9" t="s">
        <v>693</v>
      </c>
      <c r="D37" s="9" t="s">
        <v>977</v>
      </c>
      <c r="E37" s="8" t="s">
        <v>264</v>
      </c>
      <c r="F37" s="8">
        <v>11</v>
      </c>
      <c r="G37" s="11">
        <v>1212</v>
      </c>
      <c r="H37" s="11">
        <f>G37*12</f>
        <v>14544</v>
      </c>
      <c r="I37" s="11">
        <f>(G37/12)*11</f>
        <v>1111</v>
      </c>
      <c r="J37" s="11">
        <f aca="true" t="shared" si="5" ref="J37:J118">(394/12)*11</f>
        <v>361.1666666666667</v>
      </c>
      <c r="K37" s="11">
        <v>0</v>
      </c>
      <c r="L37" s="11">
        <v>0</v>
      </c>
      <c r="M37" s="11">
        <f>SUM(I37:L37)</f>
        <v>1472.1666666666667</v>
      </c>
      <c r="N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694</v>
      </c>
      <c r="C38" s="9" t="s">
        <v>695</v>
      </c>
      <c r="D38" s="9" t="s">
        <v>977</v>
      </c>
      <c r="E38" s="10" t="s">
        <v>192</v>
      </c>
      <c r="F38" s="8">
        <v>6</v>
      </c>
      <c r="G38" s="11">
        <v>733</v>
      </c>
      <c r="H38" s="11">
        <f t="shared" si="1"/>
        <v>8796</v>
      </c>
      <c r="I38" s="11">
        <f t="shared" si="2"/>
        <v>671.9166666666667</v>
      </c>
      <c r="J38" s="11">
        <f aca="true" t="shared" si="6" ref="J38:J64">(394/12)*11</f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696</v>
      </c>
      <c r="C39" s="9" t="s">
        <v>697</v>
      </c>
      <c r="D39" s="9" t="s">
        <v>977</v>
      </c>
      <c r="E39" s="10" t="s">
        <v>193</v>
      </c>
      <c r="F39" s="8">
        <v>11</v>
      </c>
      <c r="G39" s="11">
        <v>1212</v>
      </c>
      <c r="H39" s="11">
        <f t="shared" si="1"/>
        <v>14544</v>
      </c>
      <c r="I39" s="11">
        <f t="shared" si="2"/>
        <v>1111</v>
      </c>
      <c r="J39" s="11">
        <f t="shared" si="6"/>
        <v>361.1666666666667</v>
      </c>
      <c r="K39" s="11">
        <v>0</v>
      </c>
      <c r="L39" s="11">
        <v>0</v>
      </c>
      <c r="M39" s="11">
        <f t="shared" si="3"/>
        <v>1472.1666666666667</v>
      </c>
      <c r="N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698</v>
      </c>
      <c r="C40" s="9" t="s">
        <v>699</v>
      </c>
      <c r="D40" s="9" t="s">
        <v>977</v>
      </c>
      <c r="E40" s="10" t="s">
        <v>194</v>
      </c>
      <c r="F40" s="8">
        <v>13</v>
      </c>
      <c r="G40" s="11">
        <v>1676</v>
      </c>
      <c r="H40" s="11">
        <f t="shared" si="1"/>
        <v>20112</v>
      </c>
      <c r="I40" s="11">
        <f t="shared" si="2"/>
        <v>1536.3333333333333</v>
      </c>
      <c r="J40" s="11">
        <f t="shared" si="6"/>
        <v>361.1666666666667</v>
      </c>
      <c r="K40" s="11">
        <v>0</v>
      </c>
      <c r="L40" s="11">
        <v>0</v>
      </c>
      <c r="M40" s="11">
        <f t="shared" si="3"/>
        <v>1897.5</v>
      </c>
      <c r="N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700</v>
      </c>
      <c r="C41" s="9" t="s">
        <v>701</v>
      </c>
      <c r="D41" s="9" t="s">
        <v>977</v>
      </c>
      <c r="E41" s="10" t="s">
        <v>195</v>
      </c>
      <c r="F41" s="8">
        <v>10</v>
      </c>
      <c r="G41" s="11">
        <v>1086</v>
      </c>
      <c r="H41" s="11">
        <f t="shared" si="1"/>
        <v>13032</v>
      </c>
      <c r="I41" s="11">
        <f t="shared" si="2"/>
        <v>995.5</v>
      </c>
      <c r="J41" s="11">
        <f t="shared" si="6"/>
        <v>361.1666666666667</v>
      </c>
      <c r="K41" s="11">
        <v>0</v>
      </c>
      <c r="L41" s="11">
        <v>0</v>
      </c>
      <c r="M41" s="11">
        <f t="shared" si="3"/>
        <v>1356.6666666666667</v>
      </c>
      <c r="N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702</v>
      </c>
      <c r="C42" s="9" t="s">
        <v>703</v>
      </c>
      <c r="D42" s="9" t="s">
        <v>977</v>
      </c>
      <c r="E42" s="10" t="s">
        <v>196</v>
      </c>
      <c r="F42" s="8">
        <v>10</v>
      </c>
      <c r="G42" s="11">
        <v>1086</v>
      </c>
      <c r="H42" s="11">
        <f t="shared" si="1"/>
        <v>13032</v>
      </c>
      <c r="I42" s="11">
        <f t="shared" si="2"/>
        <v>995.5</v>
      </c>
      <c r="J42" s="11">
        <f t="shared" si="6"/>
        <v>361.1666666666667</v>
      </c>
      <c r="K42" s="11">
        <v>0</v>
      </c>
      <c r="L42" s="11">
        <v>0</v>
      </c>
      <c r="M42" s="11">
        <f t="shared" si="3"/>
        <v>1356.6666666666667</v>
      </c>
      <c r="N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704</v>
      </c>
      <c r="C43" s="9" t="s">
        <v>705</v>
      </c>
      <c r="D43" s="9" t="s">
        <v>977</v>
      </c>
      <c r="E43" s="10" t="s">
        <v>197</v>
      </c>
      <c r="F43" s="8">
        <v>4</v>
      </c>
      <c r="G43" s="11">
        <v>622</v>
      </c>
      <c r="H43" s="11">
        <f t="shared" si="1"/>
        <v>7464</v>
      </c>
      <c r="I43" s="11">
        <f t="shared" si="2"/>
        <v>570.1666666666667</v>
      </c>
      <c r="J43" s="11">
        <f t="shared" si="6"/>
        <v>361.1666666666667</v>
      </c>
      <c r="K43" s="11">
        <v>0</v>
      </c>
      <c r="L43" s="11">
        <v>0</v>
      </c>
      <c r="M43" s="11">
        <f t="shared" si="3"/>
        <v>931.3333333333335</v>
      </c>
      <c r="N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706</v>
      </c>
      <c r="C44" s="9" t="s">
        <v>707</v>
      </c>
      <c r="D44" s="9" t="s">
        <v>977</v>
      </c>
      <c r="E44" s="10" t="s">
        <v>198</v>
      </c>
      <c r="F44" s="8">
        <v>13</v>
      </c>
      <c r="G44" s="11">
        <v>1676</v>
      </c>
      <c r="H44" s="11">
        <f t="shared" si="1"/>
        <v>20112</v>
      </c>
      <c r="I44" s="11">
        <f t="shared" si="2"/>
        <v>1536.3333333333333</v>
      </c>
      <c r="J44" s="11">
        <f t="shared" si="6"/>
        <v>361.1666666666667</v>
      </c>
      <c r="K44" s="11">
        <v>0</v>
      </c>
      <c r="L44" s="11">
        <v>0</v>
      </c>
      <c r="M44" s="11">
        <f t="shared" si="3"/>
        <v>1897.5</v>
      </c>
      <c r="N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708</v>
      </c>
      <c r="C45" s="9" t="s">
        <v>709</v>
      </c>
      <c r="D45" s="9" t="s">
        <v>977</v>
      </c>
      <c r="E45" s="10" t="s">
        <v>199</v>
      </c>
      <c r="F45" s="8">
        <v>11</v>
      </c>
      <c r="G45" s="11">
        <v>1212</v>
      </c>
      <c r="H45" s="11">
        <f t="shared" si="1"/>
        <v>14544</v>
      </c>
      <c r="I45" s="11">
        <f t="shared" si="2"/>
        <v>1111</v>
      </c>
      <c r="J45" s="11">
        <f t="shared" si="6"/>
        <v>361.1666666666667</v>
      </c>
      <c r="K45" s="11">
        <v>0</v>
      </c>
      <c r="L45" s="11">
        <v>0</v>
      </c>
      <c r="M45" s="11">
        <f t="shared" si="3"/>
        <v>1472.1666666666667</v>
      </c>
      <c r="N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710</v>
      </c>
      <c r="C46" s="9" t="s">
        <v>711</v>
      </c>
      <c r="D46" s="9" t="s">
        <v>977</v>
      </c>
      <c r="E46" s="10" t="s">
        <v>200</v>
      </c>
      <c r="F46" s="8">
        <v>10</v>
      </c>
      <c r="G46" s="11">
        <v>1086</v>
      </c>
      <c r="H46" s="11">
        <f t="shared" si="1"/>
        <v>13032</v>
      </c>
      <c r="I46" s="11">
        <f t="shared" si="2"/>
        <v>995.5</v>
      </c>
      <c r="J46" s="11">
        <f t="shared" si="6"/>
        <v>361.1666666666667</v>
      </c>
      <c r="K46" s="11">
        <v>0</v>
      </c>
      <c r="L46" s="11">
        <v>0</v>
      </c>
      <c r="M46" s="11">
        <f t="shared" si="3"/>
        <v>1356.6666666666667</v>
      </c>
      <c r="N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21" t="s">
        <v>712</v>
      </c>
      <c r="C47" s="9" t="s">
        <v>713</v>
      </c>
      <c r="D47" s="9" t="s">
        <v>977</v>
      </c>
      <c r="E47" s="10" t="s">
        <v>201</v>
      </c>
      <c r="F47" s="8">
        <v>10</v>
      </c>
      <c r="G47" s="11">
        <v>1086</v>
      </c>
      <c r="H47" s="11">
        <f t="shared" si="1"/>
        <v>13032</v>
      </c>
      <c r="I47" s="11">
        <f t="shared" si="2"/>
        <v>995.5</v>
      </c>
      <c r="J47" s="11">
        <f t="shared" si="6"/>
        <v>361.1666666666667</v>
      </c>
      <c r="K47" s="11">
        <v>0</v>
      </c>
      <c r="L47" s="11">
        <v>0</v>
      </c>
      <c r="M47" s="11">
        <f t="shared" si="3"/>
        <v>1356.6666666666667</v>
      </c>
      <c r="N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714</v>
      </c>
      <c r="C48" s="9" t="s">
        <v>715</v>
      </c>
      <c r="D48" s="9" t="s">
        <v>977</v>
      </c>
      <c r="E48" s="10" t="s">
        <v>202</v>
      </c>
      <c r="F48" s="8">
        <v>11</v>
      </c>
      <c r="G48" s="11">
        <v>1212</v>
      </c>
      <c r="H48" s="11">
        <f t="shared" si="1"/>
        <v>14544</v>
      </c>
      <c r="I48" s="11">
        <f t="shared" si="2"/>
        <v>1111</v>
      </c>
      <c r="J48" s="11">
        <f t="shared" si="6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22" t="s">
        <v>716</v>
      </c>
      <c r="C49" s="9" t="s">
        <v>717</v>
      </c>
      <c r="D49" s="9" t="s">
        <v>977</v>
      </c>
      <c r="E49" s="10" t="s">
        <v>203</v>
      </c>
      <c r="F49" s="8">
        <v>4</v>
      </c>
      <c r="G49" s="11">
        <v>622</v>
      </c>
      <c r="H49" s="11">
        <f t="shared" si="1"/>
        <v>7464</v>
      </c>
      <c r="I49" s="11">
        <f t="shared" si="2"/>
        <v>570.1666666666667</v>
      </c>
      <c r="J49" s="11">
        <f t="shared" si="6"/>
        <v>361.1666666666667</v>
      </c>
      <c r="K49" s="11">
        <v>0</v>
      </c>
      <c r="L49" s="11">
        <v>0</v>
      </c>
      <c r="M49" s="11">
        <f t="shared" si="3"/>
        <v>931.3333333333335</v>
      </c>
      <c r="N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718</v>
      </c>
      <c r="C50" s="9" t="s">
        <v>719</v>
      </c>
      <c r="D50" s="9" t="s">
        <v>977</v>
      </c>
      <c r="E50" s="10" t="s">
        <v>205</v>
      </c>
      <c r="F50" s="8">
        <v>11</v>
      </c>
      <c r="G50" s="11">
        <v>1212</v>
      </c>
      <c r="H50" s="11">
        <f t="shared" si="1"/>
        <v>14544</v>
      </c>
      <c r="I50" s="11">
        <f t="shared" si="2"/>
        <v>1111</v>
      </c>
      <c r="J50" s="11">
        <f t="shared" si="6"/>
        <v>361.1666666666667</v>
      </c>
      <c r="K50" s="11">
        <v>0</v>
      </c>
      <c r="L50" s="11">
        <v>0</v>
      </c>
      <c r="M50" s="11">
        <f t="shared" si="3"/>
        <v>1472.1666666666667</v>
      </c>
      <c r="N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720</v>
      </c>
      <c r="C51" s="9" t="s">
        <v>721</v>
      </c>
      <c r="D51" s="9" t="s">
        <v>977</v>
      </c>
      <c r="E51" s="10" t="s">
        <v>206</v>
      </c>
      <c r="F51" s="8">
        <v>9</v>
      </c>
      <c r="G51" s="11">
        <v>986</v>
      </c>
      <c r="H51" s="11">
        <f t="shared" si="1"/>
        <v>11832</v>
      </c>
      <c r="I51" s="11">
        <f t="shared" si="2"/>
        <v>903.8333333333334</v>
      </c>
      <c r="J51" s="11">
        <f t="shared" si="6"/>
        <v>361.1666666666667</v>
      </c>
      <c r="K51" s="11">
        <v>0</v>
      </c>
      <c r="L51" s="11">
        <v>0</v>
      </c>
      <c r="M51" s="11">
        <f t="shared" si="3"/>
        <v>1265</v>
      </c>
      <c r="N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722</v>
      </c>
      <c r="C52" s="9" t="s">
        <v>723</v>
      </c>
      <c r="D52" s="9" t="s">
        <v>977</v>
      </c>
      <c r="E52" s="10" t="s">
        <v>207</v>
      </c>
      <c r="F52" s="8">
        <v>12</v>
      </c>
      <c r="G52" s="11">
        <v>1412</v>
      </c>
      <c r="H52" s="11">
        <f t="shared" si="1"/>
        <v>16944</v>
      </c>
      <c r="I52" s="11">
        <f t="shared" si="2"/>
        <v>1294.3333333333335</v>
      </c>
      <c r="J52" s="11">
        <f t="shared" si="6"/>
        <v>361.1666666666667</v>
      </c>
      <c r="K52" s="11">
        <v>0</v>
      </c>
      <c r="L52" s="11">
        <v>0</v>
      </c>
      <c r="M52" s="11">
        <f t="shared" si="3"/>
        <v>1655.5000000000002</v>
      </c>
      <c r="N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724</v>
      </c>
      <c r="C53" s="9" t="s">
        <v>725</v>
      </c>
      <c r="D53" s="9" t="s">
        <v>977</v>
      </c>
      <c r="E53" s="10" t="s">
        <v>208</v>
      </c>
      <c r="F53" s="8">
        <v>12</v>
      </c>
      <c r="G53" s="11">
        <v>1412</v>
      </c>
      <c r="H53" s="11">
        <f t="shared" si="1"/>
        <v>16944</v>
      </c>
      <c r="I53" s="11">
        <f t="shared" si="2"/>
        <v>1294.3333333333335</v>
      </c>
      <c r="J53" s="11">
        <f t="shared" si="6"/>
        <v>361.1666666666667</v>
      </c>
      <c r="K53" s="11">
        <v>0</v>
      </c>
      <c r="L53" s="11">
        <v>0</v>
      </c>
      <c r="M53" s="11">
        <f t="shared" si="3"/>
        <v>1655.5000000000002</v>
      </c>
      <c r="N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726</v>
      </c>
      <c r="C54" s="9" t="s">
        <v>727</v>
      </c>
      <c r="D54" s="9" t="s">
        <v>977</v>
      </c>
      <c r="E54" s="10" t="s">
        <v>209</v>
      </c>
      <c r="F54" s="8">
        <v>6</v>
      </c>
      <c r="G54" s="11">
        <v>733</v>
      </c>
      <c r="H54" s="11">
        <f t="shared" si="1"/>
        <v>8796</v>
      </c>
      <c r="I54" s="11">
        <f t="shared" si="2"/>
        <v>671.9166666666667</v>
      </c>
      <c r="J54" s="11">
        <f t="shared" si="6"/>
        <v>361.1666666666667</v>
      </c>
      <c r="K54" s="11">
        <v>0</v>
      </c>
      <c r="L54" s="11">
        <v>0</v>
      </c>
      <c r="M54" s="11">
        <f t="shared" si="3"/>
        <v>1033.0833333333335</v>
      </c>
      <c r="N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728</v>
      </c>
      <c r="C55" s="9" t="s">
        <v>729</v>
      </c>
      <c r="D55" s="9" t="s">
        <v>977</v>
      </c>
      <c r="E55" s="10" t="s">
        <v>210</v>
      </c>
      <c r="F55" s="8">
        <v>10</v>
      </c>
      <c r="G55" s="11">
        <v>1086</v>
      </c>
      <c r="H55" s="11">
        <f t="shared" si="1"/>
        <v>13032</v>
      </c>
      <c r="I55" s="11">
        <f t="shared" si="2"/>
        <v>995.5</v>
      </c>
      <c r="J55" s="11">
        <f t="shared" si="6"/>
        <v>361.1666666666667</v>
      </c>
      <c r="K55" s="11">
        <v>0</v>
      </c>
      <c r="L55" s="11">
        <v>0</v>
      </c>
      <c r="M55" s="11">
        <f t="shared" si="3"/>
        <v>1356.6666666666667</v>
      </c>
      <c r="N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730</v>
      </c>
      <c r="C56" s="9" t="s">
        <v>731</v>
      </c>
      <c r="D56" s="9" t="s">
        <v>977</v>
      </c>
      <c r="E56" s="10" t="s">
        <v>211</v>
      </c>
      <c r="F56" s="8">
        <v>9</v>
      </c>
      <c r="G56" s="11">
        <v>986</v>
      </c>
      <c r="H56" s="11">
        <f t="shared" si="1"/>
        <v>11832</v>
      </c>
      <c r="I56" s="11">
        <f t="shared" si="2"/>
        <v>903.8333333333334</v>
      </c>
      <c r="J56" s="11">
        <f t="shared" si="6"/>
        <v>361.1666666666667</v>
      </c>
      <c r="K56" s="11">
        <v>0</v>
      </c>
      <c r="L56" s="11">
        <v>0</v>
      </c>
      <c r="M56" s="11">
        <f t="shared" si="3"/>
        <v>1265</v>
      </c>
      <c r="N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732</v>
      </c>
      <c r="C57" s="9" t="s">
        <v>733</v>
      </c>
      <c r="D57" s="9" t="s">
        <v>977</v>
      </c>
      <c r="E57" s="10" t="s">
        <v>212</v>
      </c>
      <c r="F57" s="8">
        <v>10</v>
      </c>
      <c r="G57" s="11">
        <v>1086</v>
      </c>
      <c r="H57" s="11">
        <f t="shared" si="1"/>
        <v>13032</v>
      </c>
      <c r="I57" s="11">
        <f t="shared" si="2"/>
        <v>995.5</v>
      </c>
      <c r="J57" s="11">
        <f t="shared" si="6"/>
        <v>361.1666666666667</v>
      </c>
      <c r="K57" s="11">
        <v>0</v>
      </c>
      <c r="L57" s="11">
        <v>0</v>
      </c>
      <c r="M57" s="11">
        <f t="shared" si="3"/>
        <v>1356.6666666666667</v>
      </c>
      <c r="N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734</v>
      </c>
      <c r="C58" s="9" t="s">
        <v>735</v>
      </c>
      <c r="D58" s="9" t="s">
        <v>977</v>
      </c>
      <c r="E58" s="10" t="s">
        <v>213</v>
      </c>
      <c r="F58" s="8">
        <v>10</v>
      </c>
      <c r="G58" s="11">
        <v>1086</v>
      </c>
      <c r="H58" s="11">
        <f t="shared" si="1"/>
        <v>13032</v>
      </c>
      <c r="I58" s="11">
        <f t="shared" si="2"/>
        <v>995.5</v>
      </c>
      <c r="J58" s="11">
        <f t="shared" si="6"/>
        <v>361.1666666666667</v>
      </c>
      <c r="K58" s="11">
        <v>0</v>
      </c>
      <c r="L58" s="11">
        <v>0</v>
      </c>
      <c r="M58" s="11">
        <f t="shared" si="3"/>
        <v>1356.6666666666667</v>
      </c>
      <c r="N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736</v>
      </c>
      <c r="C59" s="9" t="s">
        <v>737</v>
      </c>
      <c r="D59" s="9" t="s">
        <v>977</v>
      </c>
      <c r="E59" s="10" t="s">
        <v>214</v>
      </c>
      <c r="F59" s="8">
        <v>11</v>
      </c>
      <c r="G59" s="11">
        <v>1212</v>
      </c>
      <c r="H59" s="11">
        <f t="shared" si="1"/>
        <v>14544</v>
      </c>
      <c r="I59" s="11">
        <f t="shared" si="2"/>
        <v>1111</v>
      </c>
      <c r="J59" s="11">
        <f t="shared" si="6"/>
        <v>361.1666666666667</v>
      </c>
      <c r="K59" s="11">
        <v>0</v>
      </c>
      <c r="L59" s="11">
        <v>0</v>
      </c>
      <c r="M59" s="11">
        <f t="shared" si="3"/>
        <v>1472.1666666666667</v>
      </c>
      <c r="N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20" t="s">
        <v>738</v>
      </c>
      <c r="C60" s="9" t="s">
        <v>739</v>
      </c>
      <c r="D60" s="9" t="s">
        <v>977</v>
      </c>
      <c r="E60" s="8" t="s">
        <v>215</v>
      </c>
      <c r="F60" s="8">
        <v>10</v>
      </c>
      <c r="G60" s="11">
        <v>1086</v>
      </c>
      <c r="H60" s="11">
        <f t="shared" si="1"/>
        <v>13032</v>
      </c>
      <c r="I60" s="11">
        <f t="shared" si="2"/>
        <v>995.5</v>
      </c>
      <c r="J60" s="11">
        <f t="shared" si="6"/>
        <v>361.1666666666667</v>
      </c>
      <c r="K60" s="11">
        <v>0</v>
      </c>
      <c r="L60" s="11">
        <v>0</v>
      </c>
      <c r="M60" s="11">
        <f t="shared" si="3"/>
        <v>1356.6666666666667</v>
      </c>
      <c r="N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740</v>
      </c>
      <c r="C61" s="9" t="s">
        <v>741</v>
      </c>
      <c r="D61" s="9" t="s">
        <v>977</v>
      </c>
      <c r="E61" s="8" t="s">
        <v>216</v>
      </c>
      <c r="F61" s="8">
        <v>12</v>
      </c>
      <c r="G61" s="11">
        <v>1412</v>
      </c>
      <c r="H61" s="11">
        <f t="shared" si="1"/>
        <v>16944</v>
      </c>
      <c r="I61" s="11">
        <f t="shared" si="2"/>
        <v>1294.3333333333335</v>
      </c>
      <c r="J61" s="11">
        <f t="shared" si="6"/>
        <v>361.1666666666667</v>
      </c>
      <c r="K61" s="11">
        <v>0</v>
      </c>
      <c r="L61" s="11">
        <v>0</v>
      </c>
      <c r="M61" s="11">
        <f t="shared" si="3"/>
        <v>1655.5000000000002</v>
      </c>
      <c r="N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742</v>
      </c>
      <c r="C62" s="9" t="s">
        <v>743</v>
      </c>
      <c r="D62" s="9" t="s">
        <v>977</v>
      </c>
      <c r="E62" s="8" t="s">
        <v>217</v>
      </c>
      <c r="F62" s="8">
        <v>6</v>
      </c>
      <c r="G62" s="11">
        <v>733</v>
      </c>
      <c r="H62" s="11">
        <f t="shared" si="1"/>
        <v>8796</v>
      </c>
      <c r="I62" s="11">
        <f t="shared" si="2"/>
        <v>671.9166666666667</v>
      </c>
      <c r="J62" s="11">
        <f t="shared" si="6"/>
        <v>361.1666666666667</v>
      </c>
      <c r="K62" s="11">
        <v>0</v>
      </c>
      <c r="L62" s="11">
        <v>0</v>
      </c>
      <c r="M62" s="11">
        <f t="shared" si="3"/>
        <v>1033.0833333333335</v>
      </c>
      <c r="N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744</v>
      </c>
      <c r="C63" s="9" t="s">
        <v>745</v>
      </c>
      <c r="D63" s="9" t="s">
        <v>977</v>
      </c>
      <c r="E63" s="8" t="s">
        <v>218</v>
      </c>
      <c r="F63" s="8">
        <v>6</v>
      </c>
      <c r="G63" s="11">
        <v>733</v>
      </c>
      <c r="H63" s="11">
        <f t="shared" si="1"/>
        <v>8796</v>
      </c>
      <c r="I63" s="11">
        <f t="shared" si="2"/>
        <v>671.9166666666667</v>
      </c>
      <c r="J63" s="11">
        <f t="shared" si="6"/>
        <v>361.1666666666667</v>
      </c>
      <c r="K63" s="11">
        <v>0</v>
      </c>
      <c r="L63" s="11">
        <v>0</v>
      </c>
      <c r="M63" s="11">
        <f t="shared" si="3"/>
        <v>1033.0833333333335</v>
      </c>
      <c r="N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746</v>
      </c>
      <c r="C64" s="9" t="s">
        <v>747</v>
      </c>
      <c r="D64" s="9" t="s">
        <v>977</v>
      </c>
      <c r="E64" s="8" t="s">
        <v>264</v>
      </c>
      <c r="F64" s="8">
        <v>4</v>
      </c>
      <c r="G64" s="11">
        <v>622</v>
      </c>
      <c r="H64" s="11">
        <f t="shared" si="1"/>
        <v>7464</v>
      </c>
      <c r="I64" s="11">
        <f t="shared" si="2"/>
        <v>570.1666666666667</v>
      </c>
      <c r="J64" s="11">
        <f t="shared" si="6"/>
        <v>361.1666666666667</v>
      </c>
      <c r="K64" s="11">
        <v>0</v>
      </c>
      <c r="L64" s="11">
        <v>0</v>
      </c>
      <c r="M64" s="11">
        <f t="shared" si="3"/>
        <v>931.3333333333335</v>
      </c>
      <c r="N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748</v>
      </c>
      <c r="C65" s="9" t="s">
        <v>749</v>
      </c>
      <c r="D65" s="9" t="s">
        <v>977</v>
      </c>
      <c r="E65" s="8" t="s">
        <v>264</v>
      </c>
      <c r="F65" s="8">
        <v>4</v>
      </c>
      <c r="G65" s="11">
        <v>622</v>
      </c>
      <c r="H65" s="11">
        <f aca="true" t="shared" si="7" ref="H65:H118">G65*12</f>
        <v>7464</v>
      </c>
      <c r="I65" s="11">
        <f aca="true" t="shared" si="8" ref="I65:I118">(G65/12)*11</f>
        <v>570.1666666666667</v>
      </c>
      <c r="J65" s="11">
        <f t="shared" si="5"/>
        <v>361.1666666666667</v>
      </c>
      <c r="K65" s="11">
        <v>0</v>
      </c>
      <c r="L65" s="11">
        <v>0</v>
      </c>
      <c r="M65" s="11">
        <f aca="true" t="shared" si="9" ref="M65:M118">SUM(I65:L65)</f>
        <v>931.3333333333335</v>
      </c>
      <c r="N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752</v>
      </c>
      <c r="C66" s="9" t="s">
        <v>753</v>
      </c>
      <c r="D66" s="9" t="s">
        <v>977</v>
      </c>
      <c r="E66" s="8" t="s">
        <v>265</v>
      </c>
      <c r="F66" s="8">
        <v>4</v>
      </c>
      <c r="G66" s="11">
        <v>622</v>
      </c>
      <c r="H66" s="11">
        <f t="shared" si="7"/>
        <v>7464</v>
      </c>
      <c r="I66" s="11">
        <f t="shared" si="8"/>
        <v>570.1666666666667</v>
      </c>
      <c r="J66" s="11">
        <f t="shared" si="5"/>
        <v>361.1666666666667</v>
      </c>
      <c r="K66" s="11">
        <v>0</v>
      </c>
      <c r="L66" s="11">
        <v>0</v>
      </c>
      <c r="M66" s="11">
        <f t="shared" si="9"/>
        <v>931.3333333333335</v>
      </c>
      <c r="N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754</v>
      </c>
      <c r="C67" s="9" t="s">
        <v>981</v>
      </c>
      <c r="D67" s="9" t="s">
        <v>977</v>
      </c>
      <c r="E67" s="8" t="s">
        <v>265</v>
      </c>
      <c r="F67" s="8">
        <v>4</v>
      </c>
      <c r="G67" s="11">
        <v>622</v>
      </c>
      <c r="H67" s="11">
        <f t="shared" si="7"/>
        <v>7464</v>
      </c>
      <c r="I67" s="11">
        <f t="shared" si="8"/>
        <v>570.1666666666667</v>
      </c>
      <c r="J67" s="11">
        <f t="shared" si="5"/>
        <v>361.1666666666667</v>
      </c>
      <c r="K67" s="11">
        <v>0</v>
      </c>
      <c r="L67" s="11">
        <v>0</v>
      </c>
      <c r="M67" s="11">
        <f t="shared" si="9"/>
        <v>931.3333333333335</v>
      </c>
      <c r="N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755</v>
      </c>
      <c r="C68" s="9" t="s">
        <v>756</v>
      </c>
      <c r="D68" s="9" t="s">
        <v>977</v>
      </c>
      <c r="E68" s="8" t="s">
        <v>265</v>
      </c>
      <c r="F68" s="8">
        <v>4</v>
      </c>
      <c r="G68" s="11">
        <v>622</v>
      </c>
      <c r="H68" s="11">
        <f t="shared" si="7"/>
        <v>7464</v>
      </c>
      <c r="I68" s="11">
        <f t="shared" si="8"/>
        <v>570.1666666666667</v>
      </c>
      <c r="J68" s="11">
        <f t="shared" si="5"/>
        <v>361.1666666666667</v>
      </c>
      <c r="K68" s="11">
        <v>0</v>
      </c>
      <c r="L68" s="11">
        <v>0</v>
      </c>
      <c r="M68" s="11">
        <f t="shared" si="9"/>
        <v>931.3333333333335</v>
      </c>
      <c r="N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757</v>
      </c>
      <c r="C69" s="9" t="s">
        <v>758</v>
      </c>
      <c r="D69" s="9" t="s">
        <v>977</v>
      </c>
      <c r="E69" s="8" t="s">
        <v>266</v>
      </c>
      <c r="F69" s="8">
        <v>3</v>
      </c>
      <c r="G69" s="11">
        <v>585</v>
      </c>
      <c r="H69" s="11">
        <f t="shared" si="7"/>
        <v>7020</v>
      </c>
      <c r="I69" s="11">
        <f t="shared" si="8"/>
        <v>536.25</v>
      </c>
      <c r="J69" s="11">
        <f t="shared" si="5"/>
        <v>361.1666666666667</v>
      </c>
      <c r="K69" s="11">
        <v>0</v>
      </c>
      <c r="L69" s="11">
        <v>0</v>
      </c>
      <c r="M69" s="11">
        <f t="shared" si="9"/>
        <v>897.4166666666667</v>
      </c>
      <c r="N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759</v>
      </c>
      <c r="C70" s="9" t="s">
        <v>760</v>
      </c>
      <c r="D70" s="9" t="s">
        <v>977</v>
      </c>
      <c r="E70" s="8" t="s">
        <v>266</v>
      </c>
      <c r="F70" s="8">
        <v>4</v>
      </c>
      <c r="G70" s="11">
        <v>622</v>
      </c>
      <c r="H70" s="11">
        <f t="shared" si="7"/>
        <v>7464</v>
      </c>
      <c r="I70" s="11">
        <f t="shared" si="8"/>
        <v>570.1666666666667</v>
      </c>
      <c r="J70" s="11">
        <f t="shared" si="5"/>
        <v>361.1666666666667</v>
      </c>
      <c r="K70" s="11">
        <v>0</v>
      </c>
      <c r="L70" s="11">
        <v>0</v>
      </c>
      <c r="M70" s="11">
        <f t="shared" si="9"/>
        <v>931.3333333333335</v>
      </c>
      <c r="N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761</v>
      </c>
      <c r="C71" s="9" t="s">
        <v>982</v>
      </c>
      <c r="D71" s="9" t="s">
        <v>977</v>
      </c>
      <c r="E71" s="8" t="s">
        <v>267</v>
      </c>
      <c r="F71" s="8">
        <v>4</v>
      </c>
      <c r="G71" s="11">
        <v>622</v>
      </c>
      <c r="H71" s="11">
        <f t="shared" si="7"/>
        <v>7464</v>
      </c>
      <c r="I71" s="11">
        <f t="shared" si="8"/>
        <v>570.1666666666667</v>
      </c>
      <c r="J71" s="11">
        <f t="shared" si="5"/>
        <v>361.1666666666667</v>
      </c>
      <c r="K71" s="11">
        <v>0</v>
      </c>
      <c r="L71" s="11">
        <v>0</v>
      </c>
      <c r="M71" s="11">
        <f t="shared" si="9"/>
        <v>931.3333333333335</v>
      </c>
      <c r="N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762</v>
      </c>
      <c r="C72" s="9" t="s">
        <v>763</v>
      </c>
      <c r="D72" s="9" t="s">
        <v>977</v>
      </c>
      <c r="E72" s="8" t="s">
        <v>267</v>
      </c>
      <c r="F72" s="8">
        <v>10</v>
      </c>
      <c r="G72" s="11">
        <v>1086</v>
      </c>
      <c r="H72" s="11">
        <f t="shared" si="7"/>
        <v>13032</v>
      </c>
      <c r="I72" s="11">
        <f t="shared" si="8"/>
        <v>995.5</v>
      </c>
      <c r="J72" s="11">
        <f t="shared" si="5"/>
        <v>361.1666666666667</v>
      </c>
      <c r="K72" s="11">
        <v>0</v>
      </c>
      <c r="L72" s="11">
        <v>0</v>
      </c>
      <c r="M72" s="11">
        <f t="shared" si="9"/>
        <v>1356.6666666666667</v>
      </c>
      <c r="N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764</v>
      </c>
      <c r="C73" s="9" t="s">
        <v>765</v>
      </c>
      <c r="D73" s="9" t="s">
        <v>977</v>
      </c>
      <c r="E73" s="8" t="s">
        <v>268</v>
      </c>
      <c r="F73" s="8">
        <v>10</v>
      </c>
      <c r="G73" s="11">
        <v>901</v>
      </c>
      <c r="H73" s="11">
        <f t="shared" si="7"/>
        <v>10812</v>
      </c>
      <c r="I73" s="11">
        <f t="shared" si="8"/>
        <v>825.9166666666666</v>
      </c>
      <c r="J73" s="11">
        <f t="shared" si="5"/>
        <v>361.1666666666667</v>
      </c>
      <c r="K73" s="11">
        <v>0</v>
      </c>
      <c r="L73" s="11">
        <v>0</v>
      </c>
      <c r="M73" s="11">
        <f t="shared" si="9"/>
        <v>1187.0833333333333</v>
      </c>
      <c r="N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750</v>
      </c>
      <c r="C74" s="9" t="s">
        <v>751</v>
      </c>
      <c r="D74" s="9" t="s">
        <v>977</v>
      </c>
      <c r="E74" s="8" t="s">
        <v>268</v>
      </c>
      <c r="F74" s="8">
        <v>10</v>
      </c>
      <c r="G74" s="11">
        <v>901</v>
      </c>
      <c r="H74" s="11">
        <f t="shared" si="7"/>
        <v>10812</v>
      </c>
      <c r="I74" s="11">
        <f t="shared" si="8"/>
        <v>825.9166666666666</v>
      </c>
      <c r="J74" s="11">
        <f t="shared" si="5"/>
        <v>361.1666666666667</v>
      </c>
      <c r="K74" s="11">
        <v>0</v>
      </c>
      <c r="L74" s="11">
        <v>0</v>
      </c>
      <c r="M74" s="11">
        <f t="shared" si="9"/>
        <v>1187.0833333333333</v>
      </c>
      <c r="N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766</v>
      </c>
      <c r="C75" s="9" t="s">
        <v>767</v>
      </c>
      <c r="D75" s="9" t="s">
        <v>983</v>
      </c>
      <c r="E75" s="8" t="s">
        <v>395</v>
      </c>
      <c r="F75" s="8" t="s">
        <v>387</v>
      </c>
      <c r="G75" s="11">
        <v>551</v>
      </c>
      <c r="H75" s="11">
        <f t="shared" si="7"/>
        <v>6612</v>
      </c>
      <c r="I75" s="11">
        <f t="shared" si="8"/>
        <v>505.0833333333333</v>
      </c>
      <c r="J75" s="11">
        <f t="shared" si="5"/>
        <v>361.1666666666667</v>
      </c>
      <c r="K75" s="11">
        <v>0</v>
      </c>
      <c r="L75" s="11">
        <v>0</v>
      </c>
      <c r="M75" s="11">
        <f t="shared" si="9"/>
        <v>866.25</v>
      </c>
      <c r="N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768</v>
      </c>
      <c r="C76" s="9" t="s">
        <v>769</v>
      </c>
      <c r="D76" s="9" t="s">
        <v>983</v>
      </c>
      <c r="E76" s="8" t="s">
        <v>396</v>
      </c>
      <c r="F76" s="8" t="s">
        <v>388</v>
      </c>
      <c r="G76" s="11">
        <v>728</v>
      </c>
      <c r="H76" s="11">
        <f t="shared" si="7"/>
        <v>8736</v>
      </c>
      <c r="I76" s="11">
        <f t="shared" si="8"/>
        <v>667.3333333333333</v>
      </c>
      <c r="J76" s="11">
        <f t="shared" si="5"/>
        <v>361.1666666666667</v>
      </c>
      <c r="K76" s="11">
        <v>0</v>
      </c>
      <c r="L76" s="11">
        <v>0</v>
      </c>
      <c r="M76" s="11">
        <f t="shared" si="9"/>
        <v>1028.5</v>
      </c>
      <c r="N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770</v>
      </c>
      <c r="C77" s="9" t="s">
        <v>771</v>
      </c>
      <c r="D77" s="9" t="s">
        <v>983</v>
      </c>
      <c r="E77" s="8" t="s">
        <v>397</v>
      </c>
      <c r="F77" s="8" t="s">
        <v>389</v>
      </c>
      <c r="G77" s="11">
        <v>728</v>
      </c>
      <c r="H77" s="11">
        <f t="shared" si="7"/>
        <v>8736</v>
      </c>
      <c r="I77" s="11">
        <f t="shared" si="8"/>
        <v>667.3333333333333</v>
      </c>
      <c r="J77" s="11">
        <f t="shared" si="5"/>
        <v>361.1666666666667</v>
      </c>
      <c r="K77" s="11">
        <v>0</v>
      </c>
      <c r="L77" s="11">
        <v>0</v>
      </c>
      <c r="M77" s="11">
        <f t="shared" si="9"/>
        <v>1028.5</v>
      </c>
      <c r="N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772</v>
      </c>
      <c r="C78" s="9" t="s">
        <v>773</v>
      </c>
      <c r="D78" s="9" t="s">
        <v>983</v>
      </c>
      <c r="E78" s="8" t="s">
        <v>398</v>
      </c>
      <c r="F78" s="8" t="s">
        <v>390</v>
      </c>
      <c r="G78" s="11">
        <v>763</v>
      </c>
      <c r="H78" s="11">
        <f t="shared" si="7"/>
        <v>9156</v>
      </c>
      <c r="I78" s="11">
        <f t="shared" si="8"/>
        <v>699.4166666666667</v>
      </c>
      <c r="J78" s="11">
        <f t="shared" si="5"/>
        <v>361.1666666666667</v>
      </c>
      <c r="K78" s="11">
        <v>0</v>
      </c>
      <c r="L78" s="11">
        <v>0</v>
      </c>
      <c r="M78" s="11">
        <f t="shared" si="9"/>
        <v>1060.5833333333335</v>
      </c>
      <c r="N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774</v>
      </c>
      <c r="C79" s="9" t="s">
        <v>775</v>
      </c>
      <c r="D79" s="9" t="s">
        <v>983</v>
      </c>
      <c r="E79" s="8" t="s">
        <v>399</v>
      </c>
      <c r="F79" s="8" t="s">
        <v>387</v>
      </c>
      <c r="G79" s="11">
        <v>551</v>
      </c>
      <c r="H79" s="11">
        <f t="shared" si="7"/>
        <v>6612</v>
      </c>
      <c r="I79" s="11">
        <f t="shared" si="8"/>
        <v>505.0833333333333</v>
      </c>
      <c r="J79" s="11">
        <f t="shared" si="5"/>
        <v>361.1666666666667</v>
      </c>
      <c r="K79" s="11">
        <v>0</v>
      </c>
      <c r="L79" s="11">
        <v>0</v>
      </c>
      <c r="M79" s="11">
        <f t="shared" si="9"/>
        <v>866.25</v>
      </c>
      <c r="N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/>
      <c r="C80" s="9" t="s">
        <v>984</v>
      </c>
      <c r="D80" s="9" t="s">
        <v>983</v>
      </c>
      <c r="E80" s="8" t="s">
        <v>400</v>
      </c>
      <c r="F80" s="8" t="s">
        <v>391</v>
      </c>
      <c r="G80" s="11">
        <v>551</v>
      </c>
      <c r="H80" s="11">
        <f t="shared" si="7"/>
        <v>6612</v>
      </c>
      <c r="I80" s="11">
        <f t="shared" si="8"/>
        <v>505.0833333333333</v>
      </c>
      <c r="J80" s="11">
        <f t="shared" si="5"/>
        <v>361.1666666666667</v>
      </c>
      <c r="K80" s="11">
        <v>0</v>
      </c>
      <c r="L80" s="11">
        <v>0</v>
      </c>
      <c r="M80" s="11">
        <f t="shared" si="9"/>
        <v>866.25</v>
      </c>
      <c r="N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776</v>
      </c>
      <c r="C81" s="9" t="s">
        <v>777</v>
      </c>
      <c r="D81" s="9" t="s">
        <v>983</v>
      </c>
      <c r="E81" s="8" t="s">
        <v>401</v>
      </c>
      <c r="F81" s="8" t="s">
        <v>389</v>
      </c>
      <c r="G81" s="11">
        <v>604</v>
      </c>
      <c r="H81" s="11">
        <f t="shared" si="7"/>
        <v>7248</v>
      </c>
      <c r="I81" s="11">
        <f t="shared" si="8"/>
        <v>553.6666666666667</v>
      </c>
      <c r="J81" s="11">
        <f t="shared" si="5"/>
        <v>361.1666666666667</v>
      </c>
      <c r="K81" s="11">
        <v>0</v>
      </c>
      <c r="L81" s="11">
        <v>0</v>
      </c>
      <c r="M81" s="11">
        <f t="shared" si="9"/>
        <v>914.8333333333335</v>
      </c>
      <c r="N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778</v>
      </c>
      <c r="C82" s="9" t="s">
        <v>779</v>
      </c>
      <c r="D82" s="9" t="s">
        <v>983</v>
      </c>
      <c r="E82" s="8" t="s">
        <v>402</v>
      </c>
      <c r="F82" s="8" t="s">
        <v>391</v>
      </c>
      <c r="G82" s="11">
        <v>551</v>
      </c>
      <c r="H82" s="11">
        <f t="shared" si="7"/>
        <v>6612</v>
      </c>
      <c r="I82" s="11">
        <f t="shared" si="8"/>
        <v>505.0833333333333</v>
      </c>
      <c r="J82" s="11">
        <f t="shared" si="5"/>
        <v>361.1666666666667</v>
      </c>
      <c r="K82" s="11">
        <v>0</v>
      </c>
      <c r="L82" s="11">
        <v>0</v>
      </c>
      <c r="M82" s="11">
        <f t="shared" si="9"/>
        <v>866.25</v>
      </c>
      <c r="N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780</v>
      </c>
      <c r="C83" s="9" t="s">
        <v>781</v>
      </c>
      <c r="D83" s="9" t="s">
        <v>983</v>
      </c>
      <c r="E83" s="8" t="s">
        <v>403</v>
      </c>
      <c r="F83" s="8" t="s">
        <v>387</v>
      </c>
      <c r="G83" s="11">
        <v>551</v>
      </c>
      <c r="H83" s="11">
        <f t="shared" si="7"/>
        <v>6612</v>
      </c>
      <c r="I83" s="11">
        <f t="shared" si="8"/>
        <v>505.0833333333333</v>
      </c>
      <c r="J83" s="11">
        <f t="shared" si="5"/>
        <v>361.1666666666667</v>
      </c>
      <c r="K83" s="11">
        <v>0</v>
      </c>
      <c r="L83" s="11">
        <v>0</v>
      </c>
      <c r="M83" s="11">
        <f t="shared" si="9"/>
        <v>866.25</v>
      </c>
      <c r="N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782</v>
      </c>
      <c r="C84" s="9" t="s">
        <v>783</v>
      </c>
      <c r="D84" s="9" t="s">
        <v>983</v>
      </c>
      <c r="E84" s="8" t="s">
        <v>404</v>
      </c>
      <c r="F84" s="8" t="s">
        <v>389</v>
      </c>
      <c r="G84" s="11">
        <v>604</v>
      </c>
      <c r="H84" s="11">
        <f t="shared" si="7"/>
        <v>7248</v>
      </c>
      <c r="I84" s="11">
        <f t="shared" si="8"/>
        <v>553.6666666666667</v>
      </c>
      <c r="J84" s="11">
        <f t="shared" si="5"/>
        <v>361.1666666666667</v>
      </c>
      <c r="K84" s="11">
        <v>0</v>
      </c>
      <c r="L84" s="11">
        <v>0</v>
      </c>
      <c r="M84" s="11">
        <f t="shared" si="9"/>
        <v>914.8333333333335</v>
      </c>
      <c r="N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784</v>
      </c>
      <c r="C85" s="9" t="s">
        <v>785</v>
      </c>
      <c r="D85" s="9" t="s">
        <v>983</v>
      </c>
      <c r="E85" s="8" t="s">
        <v>405</v>
      </c>
      <c r="F85" s="8" t="s">
        <v>389</v>
      </c>
      <c r="G85" s="11">
        <v>604</v>
      </c>
      <c r="H85" s="11">
        <f t="shared" si="7"/>
        <v>7248</v>
      </c>
      <c r="I85" s="11">
        <f t="shared" si="8"/>
        <v>553.6666666666667</v>
      </c>
      <c r="J85" s="11">
        <f t="shared" si="5"/>
        <v>361.1666666666667</v>
      </c>
      <c r="K85" s="11">
        <v>0</v>
      </c>
      <c r="L85" s="11">
        <v>0</v>
      </c>
      <c r="M85" s="11">
        <f t="shared" si="9"/>
        <v>914.8333333333335</v>
      </c>
      <c r="N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786</v>
      </c>
      <c r="C86" s="9" t="s">
        <v>787</v>
      </c>
      <c r="D86" s="9" t="s">
        <v>983</v>
      </c>
      <c r="E86" s="8" t="s">
        <v>406</v>
      </c>
      <c r="F86" s="8" t="s">
        <v>387</v>
      </c>
      <c r="G86" s="11">
        <v>551</v>
      </c>
      <c r="H86" s="11">
        <f t="shared" si="7"/>
        <v>6612</v>
      </c>
      <c r="I86" s="11">
        <f t="shared" si="8"/>
        <v>505.0833333333333</v>
      </c>
      <c r="J86" s="11">
        <f t="shared" si="5"/>
        <v>361.1666666666667</v>
      </c>
      <c r="K86" s="11">
        <v>0</v>
      </c>
      <c r="L86" s="11">
        <v>0</v>
      </c>
      <c r="M86" s="11">
        <f t="shared" si="9"/>
        <v>866.25</v>
      </c>
      <c r="N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788</v>
      </c>
      <c r="C87" s="9" t="s">
        <v>789</v>
      </c>
      <c r="D87" s="9" t="s">
        <v>983</v>
      </c>
      <c r="E87" s="8" t="s">
        <v>407</v>
      </c>
      <c r="F87" s="8" t="s">
        <v>389</v>
      </c>
      <c r="G87" s="11">
        <v>604</v>
      </c>
      <c r="H87" s="11">
        <f t="shared" si="7"/>
        <v>7248</v>
      </c>
      <c r="I87" s="11">
        <f t="shared" si="8"/>
        <v>553.6666666666667</v>
      </c>
      <c r="J87" s="11">
        <f t="shared" si="5"/>
        <v>361.1666666666667</v>
      </c>
      <c r="K87" s="11">
        <v>0</v>
      </c>
      <c r="L87" s="11">
        <v>0</v>
      </c>
      <c r="M87" s="11">
        <f t="shared" si="9"/>
        <v>914.8333333333335</v>
      </c>
      <c r="N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790</v>
      </c>
      <c r="C88" s="9" t="s">
        <v>781</v>
      </c>
      <c r="D88" s="9" t="s">
        <v>983</v>
      </c>
      <c r="E88" s="8" t="s">
        <v>408</v>
      </c>
      <c r="F88" s="8" t="s">
        <v>387</v>
      </c>
      <c r="G88" s="11">
        <v>551</v>
      </c>
      <c r="H88" s="11">
        <f t="shared" si="7"/>
        <v>6612</v>
      </c>
      <c r="I88" s="11">
        <f t="shared" si="8"/>
        <v>505.0833333333333</v>
      </c>
      <c r="J88" s="11">
        <f t="shared" si="5"/>
        <v>361.1666666666667</v>
      </c>
      <c r="K88" s="11">
        <v>0</v>
      </c>
      <c r="L88" s="11">
        <v>0</v>
      </c>
      <c r="M88" s="11">
        <f t="shared" si="9"/>
        <v>866.25</v>
      </c>
      <c r="N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791</v>
      </c>
      <c r="C89" s="9" t="s">
        <v>792</v>
      </c>
      <c r="D89" s="9" t="s">
        <v>983</v>
      </c>
      <c r="E89" s="8" t="s">
        <v>409</v>
      </c>
      <c r="F89" s="8" t="s">
        <v>387</v>
      </c>
      <c r="G89" s="11">
        <v>551</v>
      </c>
      <c r="H89" s="11">
        <f t="shared" si="7"/>
        <v>6612</v>
      </c>
      <c r="I89" s="11">
        <f t="shared" si="8"/>
        <v>505.0833333333333</v>
      </c>
      <c r="J89" s="11">
        <f t="shared" si="5"/>
        <v>361.1666666666667</v>
      </c>
      <c r="K89" s="11">
        <v>0</v>
      </c>
      <c r="L89" s="11">
        <v>0</v>
      </c>
      <c r="M89" s="11">
        <f t="shared" si="9"/>
        <v>866.25</v>
      </c>
      <c r="N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793</v>
      </c>
      <c r="C90" s="9" t="s">
        <v>794</v>
      </c>
      <c r="D90" s="9" t="s">
        <v>983</v>
      </c>
      <c r="E90" s="8" t="s">
        <v>410</v>
      </c>
      <c r="F90" s="8" t="s">
        <v>392</v>
      </c>
      <c r="G90" s="11">
        <v>586</v>
      </c>
      <c r="H90" s="11">
        <f t="shared" si="7"/>
        <v>7032</v>
      </c>
      <c r="I90" s="11">
        <f t="shared" si="8"/>
        <v>537.1666666666667</v>
      </c>
      <c r="J90" s="11">
        <f t="shared" si="5"/>
        <v>361.1666666666667</v>
      </c>
      <c r="K90" s="11">
        <v>0</v>
      </c>
      <c r="L90" s="11">
        <v>0</v>
      </c>
      <c r="M90" s="11">
        <f t="shared" si="9"/>
        <v>898.3333333333335</v>
      </c>
      <c r="N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795</v>
      </c>
      <c r="C91" s="9" t="s">
        <v>796</v>
      </c>
      <c r="D91" s="9" t="s">
        <v>983</v>
      </c>
      <c r="E91" s="8" t="s">
        <v>411</v>
      </c>
      <c r="F91" s="8" t="s">
        <v>393</v>
      </c>
      <c r="G91" s="11">
        <v>728</v>
      </c>
      <c r="H91" s="11">
        <f t="shared" si="7"/>
        <v>8736</v>
      </c>
      <c r="I91" s="11">
        <f t="shared" si="8"/>
        <v>667.3333333333333</v>
      </c>
      <c r="J91" s="11">
        <f t="shared" si="5"/>
        <v>361.1666666666667</v>
      </c>
      <c r="K91" s="11">
        <v>0</v>
      </c>
      <c r="L91" s="11">
        <v>0</v>
      </c>
      <c r="M91" s="11">
        <f t="shared" si="9"/>
        <v>1028.5</v>
      </c>
      <c r="N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797</v>
      </c>
      <c r="C92" s="9" t="s">
        <v>798</v>
      </c>
      <c r="D92" s="9" t="s">
        <v>983</v>
      </c>
      <c r="E92" s="8" t="s">
        <v>412</v>
      </c>
      <c r="F92" s="8" t="s">
        <v>387</v>
      </c>
      <c r="G92" s="11">
        <v>551</v>
      </c>
      <c r="H92" s="11">
        <f t="shared" si="7"/>
        <v>6612</v>
      </c>
      <c r="I92" s="11">
        <f t="shared" si="8"/>
        <v>505.0833333333333</v>
      </c>
      <c r="J92" s="11">
        <f t="shared" si="5"/>
        <v>361.1666666666667</v>
      </c>
      <c r="K92" s="11">
        <v>0</v>
      </c>
      <c r="L92" s="11">
        <v>0</v>
      </c>
      <c r="M92" s="11">
        <f t="shared" si="9"/>
        <v>866.25</v>
      </c>
      <c r="N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799</v>
      </c>
      <c r="C93" s="9" t="s">
        <v>781</v>
      </c>
      <c r="D93" s="9" t="s">
        <v>983</v>
      </c>
      <c r="E93" s="8" t="s">
        <v>413</v>
      </c>
      <c r="F93" s="8" t="s">
        <v>387</v>
      </c>
      <c r="G93" s="11">
        <v>551</v>
      </c>
      <c r="H93" s="11">
        <f t="shared" si="7"/>
        <v>6612</v>
      </c>
      <c r="I93" s="11">
        <f t="shared" si="8"/>
        <v>505.0833333333333</v>
      </c>
      <c r="J93" s="11">
        <f t="shared" si="5"/>
        <v>361.1666666666667</v>
      </c>
      <c r="K93" s="11">
        <v>0</v>
      </c>
      <c r="L93" s="11">
        <v>0</v>
      </c>
      <c r="M93" s="11">
        <f t="shared" si="9"/>
        <v>866.25</v>
      </c>
      <c r="N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800</v>
      </c>
      <c r="C94" s="9" t="s">
        <v>794</v>
      </c>
      <c r="D94" s="9" t="s">
        <v>983</v>
      </c>
      <c r="E94" s="8" t="s">
        <v>414</v>
      </c>
      <c r="F94" s="8" t="s">
        <v>389</v>
      </c>
      <c r="G94" s="11">
        <v>604</v>
      </c>
      <c r="H94" s="11">
        <f t="shared" si="7"/>
        <v>7248</v>
      </c>
      <c r="I94" s="11">
        <f t="shared" si="8"/>
        <v>553.6666666666667</v>
      </c>
      <c r="J94" s="11">
        <f t="shared" si="5"/>
        <v>361.1666666666667</v>
      </c>
      <c r="K94" s="11">
        <v>0</v>
      </c>
      <c r="L94" s="11">
        <v>0</v>
      </c>
      <c r="M94" s="11">
        <f t="shared" si="9"/>
        <v>914.8333333333335</v>
      </c>
      <c r="N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 t="s">
        <v>801</v>
      </c>
      <c r="C95" s="9" t="s">
        <v>802</v>
      </c>
      <c r="D95" s="9" t="s">
        <v>983</v>
      </c>
      <c r="E95" s="8" t="s">
        <v>415</v>
      </c>
      <c r="F95" s="8" t="s">
        <v>391</v>
      </c>
      <c r="G95" s="11">
        <v>571.8</v>
      </c>
      <c r="H95" s="11">
        <f t="shared" si="7"/>
        <v>6861.599999999999</v>
      </c>
      <c r="I95" s="11">
        <f t="shared" si="8"/>
        <v>524.15</v>
      </c>
      <c r="J95" s="11">
        <f t="shared" si="5"/>
        <v>361.1666666666667</v>
      </c>
      <c r="K95" s="11">
        <v>0</v>
      </c>
      <c r="L95" s="11">
        <v>0</v>
      </c>
      <c r="M95" s="11">
        <f t="shared" si="9"/>
        <v>885.3166666666666</v>
      </c>
      <c r="N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803</v>
      </c>
      <c r="C96" s="9" t="s">
        <v>804</v>
      </c>
      <c r="D96" s="9" t="s">
        <v>983</v>
      </c>
      <c r="E96" s="8" t="s">
        <v>416</v>
      </c>
      <c r="F96" s="8" t="s">
        <v>387</v>
      </c>
      <c r="G96" s="11">
        <v>551</v>
      </c>
      <c r="H96" s="11">
        <f t="shared" si="7"/>
        <v>6612</v>
      </c>
      <c r="I96" s="11">
        <f t="shared" si="8"/>
        <v>505.0833333333333</v>
      </c>
      <c r="J96" s="11">
        <f t="shared" si="5"/>
        <v>361.1666666666667</v>
      </c>
      <c r="K96" s="11">
        <v>0</v>
      </c>
      <c r="L96" s="11">
        <v>0</v>
      </c>
      <c r="M96" s="11">
        <f t="shared" si="9"/>
        <v>866.25</v>
      </c>
      <c r="N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805</v>
      </c>
      <c r="C97" s="9" t="s">
        <v>806</v>
      </c>
      <c r="D97" s="9" t="s">
        <v>983</v>
      </c>
      <c r="E97" s="8" t="s">
        <v>417</v>
      </c>
      <c r="F97" s="8" t="s">
        <v>393</v>
      </c>
      <c r="G97" s="11">
        <v>728</v>
      </c>
      <c r="H97" s="11">
        <f t="shared" si="7"/>
        <v>8736</v>
      </c>
      <c r="I97" s="11">
        <f t="shared" si="8"/>
        <v>667.3333333333333</v>
      </c>
      <c r="J97" s="11">
        <f t="shared" si="5"/>
        <v>361.1666666666667</v>
      </c>
      <c r="K97" s="11">
        <v>0</v>
      </c>
      <c r="L97" s="11">
        <v>0</v>
      </c>
      <c r="M97" s="11">
        <f t="shared" si="9"/>
        <v>1028.5</v>
      </c>
      <c r="N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807</v>
      </c>
      <c r="C98" s="9" t="s">
        <v>808</v>
      </c>
      <c r="D98" s="9" t="s">
        <v>983</v>
      </c>
      <c r="E98" s="8" t="s">
        <v>418</v>
      </c>
      <c r="F98" s="8" t="s">
        <v>389</v>
      </c>
      <c r="G98" s="11">
        <v>604</v>
      </c>
      <c r="H98" s="11">
        <f t="shared" si="7"/>
        <v>7248</v>
      </c>
      <c r="I98" s="11">
        <f t="shared" si="8"/>
        <v>553.6666666666667</v>
      </c>
      <c r="J98" s="11">
        <f t="shared" si="5"/>
        <v>361.1666666666667</v>
      </c>
      <c r="K98" s="11">
        <v>0</v>
      </c>
      <c r="L98" s="11">
        <v>0</v>
      </c>
      <c r="M98" s="11">
        <f t="shared" si="9"/>
        <v>914.8333333333335</v>
      </c>
      <c r="N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809</v>
      </c>
      <c r="C99" s="9" t="s">
        <v>810</v>
      </c>
      <c r="D99" s="9" t="s">
        <v>983</v>
      </c>
      <c r="E99" s="8" t="s">
        <v>419</v>
      </c>
      <c r="F99" s="8" t="s">
        <v>393</v>
      </c>
      <c r="G99" s="11">
        <v>728</v>
      </c>
      <c r="H99" s="11">
        <f t="shared" si="7"/>
        <v>8736</v>
      </c>
      <c r="I99" s="11">
        <f t="shared" si="8"/>
        <v>667.3333333333333</v>
      </c>
      <c r="J99" s="11">
        <f t="shared" si="5"/>
        <v>361.1666666666667</v>
      </c>
      <c r="K99" s="11">
        <v>0</v>
      </c>
      <c r="L99" s="11">
        <v>0</v>
      </c>
      <c r="M99" s="11">
        <f t="shared" si="9"/>
        <v>1028.5</v>
      </c>
      <c r="N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811</v>
      </c>
      <c r="C100" s="9" t="s">
        <v>794</v>
      </c>
      <c r="D100" s="9" t="s">
        <v>983</v>
      </c>
      <c r="E100" s="8" t="s">
        <v>420</v>
      </c>
      <c r="F100" s="8" t="s">
        <v>392</v>
      </c>
      <c r="G100" s="11">
        <v>586</v>
      </c>
      <c r="H100" s="11">
        <f t="shared" si="7"/>
        <v>7032</v>
      </c>
      <c r="I100" s="11">
        <f t="shared" si="8"/>
        <v>537.1666666666667</v>
      </c>
      <c r="J100" s="11">
        <f t="shared" si="5"/>
        <v>361.1666666666667</v>
      </c>
      <c r="K100" s="11">
        <v>0</v>
      </c>
      <c r="L100" s="11">
        <v>0</v>
      </c>
      <c r="M100" s="11">
        <f t="shared" si="9"/>
        <v>898.3333333333335</v>
      </c>
      <c r="N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812</v>
      </c>
      <c r="C101" s="9" t="s">
        <v>813</v>
      </c>
      <c r="D101" s="9" t="s">
        <v>983</v>
      </c>
      <c r="E101" s="8" t="s">
        <v>421</v>
      </c>
      <c r="F101" s="8" t="s">
        <v>387</v>
      </c>
      <c r="G101" s="11">
        <v>551</v>
      </c>
      <c r="H101" s="11">
        <f t="shared" si="7"/>
        <v>6612</v>
      </c>
      <c r="I101" s="11">
        <f t="shared" si="8"/>
        <v>505.0833333333333</v>
      </c>
      <c r="J101" s="11">
        <f t="shared" si="5"/>
        <v>361.1666666666667</v>
      </c>
      <c r="K101" s="11">
        <v>0</v>
      </c>
      <c r="L101" s="11">
        <v>0</v>
      </c>
      <c r="M101" s="11">
        <f t="shared" si="9"/>
        <v>866.25</v>
      </c>
      <c r="N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814</v>
      </c>
      <c r="C102" s="9" t="s">
        <v>815</v>
      </c>
      <c r="D102" s="9" t="s">
        <v>983</v>
      </c>
      <c r="E102" s="8" t="s">
        <v>422</v>
      </c>
      <c r="F102" s="8" t="s">
        <v>393</v>
      </c>
      <c r="G102" s="11">
        <v>728</v>
      </c>
      <c r="H102" s="11">
        <f t="shared" si="7"/>
        <v>8736</v>
      </c>
      <c r="I102" s="11">
        <f t="shared" si="8"/>
        <v>667.3333333333333</v>
      </c>
      <c r="J102" s="11">
        <f t="shared" si="5"/>
        <v>361.1666666666667</v>
      </c>
      <c r="K102" s="11">
        <v>0</v>
      </c>
      <c r="L102" s="11">
        <v>0</v>
      </c>
      <c r="M102" s="11">
        <f t="shared" si="9"/>
        <v>1028.5</v>
      </c>
      <c r="N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816</v>
      </c>
      <c r="C103" s="9" t="s">
        <v>817</v>
      </c>
      <c r="D103" s="9" t="s">
        <v>983</v>
      </c>
      <c r="E103" s="8" t="s">
        <v>423</v>
      </c>
      <c r="F103" s="8" t="s">
        <v>393</v>
      </c>
      <c r="G103" s="11">
        <v>728</v>
      </c>
      <c r="H103" s="11">
        <f t="shared" si="7"/>
        <v>8736</v>
      </c>
      <c r="I103" s="11">
        <f t="shared" si="8"/>
        <v>667.3333333333333</v>
      </c>
      <c r="J103" s="11">
        <f t="shared" si="5"/>
        <v>361.1666666666667</v>
      </c>
      <c r="K103" s="11">
        <v>0</v>
      </c>
      <c r="L103" s="11">
        <v>0</v>
      </c>
      <c r="M103" s="11">
        <f t="shared" si="9"/>
        <v>1028.5</v>
      </c>
      <c r="N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818</v>
      </c>
      <c r="C104" s="9" t="s">
        <v>819</v>
      </c>
      <c r="D104" s="9" t="s">
        <v>983</v>
      </c>
      <c r="E104" s="8" t="s">
        <v>424</v>
      </c>
      <c r="F104" s="8" t="s">
        <v>387</v>
      </c>
      <c r="G104" s="11">
        <v>551</v>
      </c>
      <c r="H104" s="11">
        <f t="shared" si="7"/>
        <v>6612</v>
      </c>
      <c r="I104" s="11">
        <f t="shared" si="8"/>
        <v>505.0833333333333</v>
      </c>
      <c r="J104" s="11">
        <f t="shared" si="5"/>
        <v>361.1666666666667</v>
      </c>
      <c r="K104" s="11">
        <v>0</v>
      </c>
      <c r="L104" s="11">
        <v>0</v>
      </c>
      <c r="M104" s="11">
        <f t="shared" si="9"/>
        <v>866.25</v>
      </c>
      <c r="N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820</v>
      </c>
      <c r="C105" s="9" t="s">
        <v>821</v>
      </c>
      <c r="D105" s="9" t="s">
        <v>983</v>
      </c>
      <c r="E105" s="8" t="s">
        <v>425</v>
      </c>
      <c r="F105" s="8" t="s">
        <v>390</v>
      </c>
      <c r="G105" s="11">
        <v>763</v>
      </c>
      <c r="H105" s="11">
        <f t="shared" si="7"/>
        <v>9156</v>
      </c>
      <c r="I105" s="11">
        <f t="shared" si="8"/>
        <v>699.4166666666667</v>
      </c>
      <c r="J105" s="11">
        <f t="shared" si="5"/>
        <v>361.1666666666667</v>
      </c>
      <c r="K105" s="11">
        <v>0</v>
      </c>
      <c r="L105" s="11">
        <v>0</v>
      </c>
      <c r="M105" s="11">
        <f t="shared" si="9"/>
        <v>1060.5833333333335</v>
      </c>
      <c r="N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822</v>
      </c>
      <c r="C106" s="9" t="s">
        <v>823</v>
      </c>
      <c r="D106" s="9" t="s">
        <v>983</v>
      </c>
      <c r="E106" s="8" t="s">
        <v>426</v>
      </c>
      <c r="F106" s="8" t="s">
        <v>392</v>
      </c>
      <c r="G106" s="11">
        <v>586</v>
      </c>
      <c r="H106" s="11">
        <f t="shared" si="7"/>
        <v>7032</v>
      </c>
      <c r="I106" s="11">
        <f t="shared" si="8"/>
        <v>537.1666666666667</v>
      </c>
      <c r="J106" s="11">
        <f t="shared" si="5"/>
        <v>361.1666666666667</v>
      </c>
      <c r="K106" s="11">
        <v>0</v>
      </c>
      <c r="L106" s="11">
        <v>0</v>
      </c>
      <c r="M106" s="11">
        <f t="shared" si="9"/>
        <v>898.3333333333335</v>
      </c>
      <c r="N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824</v>
      </c>
      <c r="C107" s="9" t="s">
        <v>825</v>
      </c>
      <c r="D107" s="9" t="s">
        <v>983</v>
      </c>
      <c r="E107" s="8" t="s">
        <v>427</v>
      </c>
      <c r="F107" s="8" t="s">
        <v>393</v>
      </c>
      <c r="G107" s="11">
        <v>728</v>
      </c>
      <c r="H107" s="11">
        <f t="shared" si="7"/>
        <v>8736</v>
      </c>
      <c r="I107" s="11">
        <f t="shared" si="8"/>
        <v>667.3333333333333</v>
      </c>
      <c r="J107" s="11">
        <f t="shared" si="5"/>
        <v>361.1666666666667</v>
      </c>
      <c r="K107" s="11">
        <v>0</v>
      </c>
      <c r="L107" s="11">
        <v>0</v>
      </c>
      <c r="M107" s="11">
        <f t="shared" si="9"/>
        <v>1028.5</v>
      </c>
      <c r="N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826</v>
      </c>
      <c r="C108" s="9" t="s">
        <v>827</v>
      </c>
      <c r="D108" s="9" t="s">
        <v>983</v>
      </c>
      <c r="E108" s="8" t="s">
        <v>428</v>
      </c>
      <c r="F108" s="8" t="s">
        <v>389</v>
      </c>
      <c r="G108" s="11">
        <v>604</v>
      </c>
      <c r="H108" s="11">
        <f t="shared" si="7"/>
        <v>7248</v>
      </c>
      <c r="I108" s="11">
        <f t="shared" si="8"/>
        <v>553.6666666666667</v>
      </c>
      <c r="J108" s="11">
        <f t="shared" si="5"/>
        <v>361.1666666666667</v>
      </c>
      <c r="K108" s="11">
        <v>0</v>
      </c>
      <c r="L108" s="11">
        <v>0</v>
      </c>
      <c r="M108" s="11">
        <f t="shared" si="9"/>
        <v>914.8333333333335</v>
      </c>
      <c r="N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828</v>
      </c>
      <c r="C109" s="9" t="s">
        <v>829</v>
      </c>
      <c r="D109" s="9" t="s">
        <v>983</v>
      </c>
      <c r="E109" s="8" t="s">
        <v>429</v>
      </c>
      <c r="F109" s="8" t="s">
        <v>389</v>
      </c>
      <c r="G109" s="11">
        <v>604</v>
      </c>
      <c r="H109" s="11">
        <f t="shared" si="7"/>
        <v>7248</v>
      </c>
      <c r="I109" s="11">
        <f t="shared" si="8"/>
        <v>553.6666666666667</v>
      </c>
      <c r="J109" s="11">
        <f t="shared" si="5"/>
        <v>361.1666666666667</v>
      </c>
      <c r="K109" s="11">
        <v>0</v>
      </c>
      <c r="L109" s="11">
        <v>0</v>
      </c>
      <c r="M109" s="11">
        <f t="shared" si="9"/>
        <v>914.8333333333335</v>
      </c>
      <c r="N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830</v>
      </c>
      <c r="C110" s="9" t="s">
        <v>831</v>
      </c>
      <c r="D110" s="9" t="s">
        <v>983</v>
      </c>
      <c r="E110" s="8" t="s">
        <v>430</v>
      </c>
      <c r="F110" s="8" t="s">
        <v>391</v>
      </c>
      <c r="G110" s="11">
        <v>568</v>
      </c>
      <c r="H110" s="11">
        <f t="shared" si="7"/>
        <v>6816</v>
      </c>
      <c r="I110" s="11">
        <f t="shared" si="8"/>
        <v>520.6666666666667</v>
      </c>
      <c r="J110" s="11">
        <f t="shared" si="5"/>
        <v>361.1666666666667</v>
      </c>
      <c r="K110" s="11">
        <v>0</v>
      </c>
      <c r="L110" s="11">
        <v>0</v>
      </c>
      <c r="M110" s="11">
        <f t="shared" si="9"/>
        <v>881.8333333333335</v>
      </c>
      <c r="N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832</v>
      </c>
      <c r="C111" s="9" t="s">
        <v>833</v>
      </c>
      <c r="D111" s="9" t="s">
        <v>983</v>
      </c>
      <c r="E111" s="8" t="s">
        <v>431</v>
      </c>
      <c r="F111" s="8" t="s">
        <v>390</v>
      </c>
      <c r="G111" s="11">
        <v>773</v>
      </c>
      <c r="H111" s="11">
        <f t="shared" si="7"/>
        <v>9276</v>
      </c>
      <c r="I111" s="11">
        <f t="shared" si="8"/>
        <v>708.5833333333334</v>
      </c>
      <c r="J111" s="11">
        <f t="shared" si="5"/>
        <v>361.1666666666667</v>
      </c>
      <c r="K111" s="11">
        <v>0</v>
      </c>
      <c r="L111" s="11">
        <v>0</v>
      </c>
      <c r="M111" s="11">
        <f t="shared" si="9"/>
        <v>1069.75</v>
      </c>
      <c r="N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834</v>
      </c>
      <c r="C112" s="9" t="s">
        <v>775</v>
      </c>
      <c r="D112" s="9" t="s">
        <v>983</v>
      </c>
      <c r="E112" s="8" t="s">
        <v>432</v>
      </c>
      <c r="F112" s="8" t="s">
        <v>387</v>
      </c>
      <c r="G112" s="11">
        <v>551</v>
      </c>
      <c r="H112" s="11">
        <f t="shared" si="7"/>
        <v>6612</v>
      </c>
      <c r="I112" s="11">
        <f t="shared" si="8"/>
        <v>505.0833333333333</v>
      </c>
      <c r="J112" s="11">
        <f t="shared" si="5"/>
        <v>361.1666666666667</v>
      </c>
      <c r="K112" s="11">
        <v>0</v>
      </c>
      <c r="L112" s="11">
        <v>0</v>
      </c>
      <c r="M112" s="11">
        <f t="shared" si="9"/>
        <v>866.25</v>
      </c>
      <c r="N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835</v>
      </c>
      <c r="C113" s="9" t="s">
        <v>836</v>
      </c>
      <c r="D113" s="9" t="s">
        <v>983</v>
      </c>
      <c r="E113" s="8" t="s">
        <v>433</v>
      </c>
      <c r="F113" s="8" t="s">
        <v>387</v>
      </c>
      <c r="G113" s="11">
        <v>551</v>
      </c>
      <c r="H113" s="11">
        <f t="shared" si="7"/>
        <v>6612</v>
      </c>
      <c r="I113" s="11">
        <f t="shared" si="8"/>
        <v>505.0833333333333</v>
      </c>
      <c r="J113" s="11">
        <f t="shared" si="5"/>
        <v>361.1666666666667</v>
      </c>
      <c r="K113" s="11">
        <v>0</v>
      </c>
      <c r="L113" s="11">
        <v>0</v>
      </c>
      <c r="M113" s="11">
        <f t="shared" si="9"/>
        <v>866.25</v>
      </c>
      <c r="N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837</v>
      </c>
      <c r="C114" s="9" t="s">
        <v>836</v>
      </c>
      <c r="D114" s="9" t="s">
        <v>983</v>
      </c>
      <c r="E114" s="8" t="s">
        <v>434</v>
      </c>
      <c r="F114" s="8" t="s">
        <v>387</v>
      </c>
      <c r="G114" s="11">
        <v>551</v>
      </c>
      <c r="H114" s="11">
        <f t="shared" si="7"/>
        <v>6612</v>
      </c>
      <c r="I114" s="11">
        <f t="shared" si="8"/>
        <v>505.0833333333333</v>
      </c>
      <c r="J114" s="11">
        <f t="shared" si="5"/>
        <v>361.1666666666667</v>
      </c>
      <c r="K114" s="11">
        <v>0</v>
      </c>
      <c r="L114" s="11">
        <v>0</v>
      </c>
      <c r="M114" s="11">
        <f t="shared" si="9"/>
        <v>866.25</v>
      </c>
      <c r="N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838</v>
      </c>
      <c r="C115" s="9" t="s">
        <v>836</v>
      </c>
      <c r="D115" s="9" t="s">
        <v>983</v>
      </c>
      <c r="E115" s="8" t="s">
        <v>435</v>
      </c>
      <c r="F115" s="8" t="s">
        <v>387</v>
      </c>
      <c r="G115" s="11">
        <v>551</v>
      </c>
      <c r="H115" s="11">
        <f t="shared" si="7"/>
        <v>6612</v>
      </c>
      <c r="I115" s="11">
        <f t="shared" si="8"/>
        <v>505.0833333333333</v>
      </c>
      <c r="J115" s="11">
        <f t="shared" si="5"/>
        <v>361.1666666666667</v>
      </c>
      <c r="K115" s="11">
        <v>0</v>
      </c>
      <c r="L115" s="11">
        <v>0</v>
      </c>
      <c r="M115" s="11">
        <f t="shared" si="9"/>
        <v>866.25</v>
      </c>
      <c r="N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839</v>
      </c>
      <c r="C116" s="9" t="s">
        <v>840</v>
      </c>
      <c r="D116" s="9" t="s">
        <v>983</v>
      </c>
      <c r="E116" s="8" t="s">
        <v>436</v>
      </c>
      <c r="F116" s="8" t="s">
        <v>387</v>
      </c>
      <c r="G116" s="11">
        <v>551</v>
      </c>
      <c r="H116" s="11">
        <f t="shared" si="7"/>
        <v>6612</v>
      </c>
      <c r="I116" s="11">
        <f t="shared" si="8"/>
        <v>505.0833333333333</v>
      </c>
      <c r="J116" s="11">
        <f t="shared" si="5"/>
        <v>361.1666666666667</v>
      </c>
      <c r="K116" s="11">
        <v>0</v>
      </c>
      <c r="L116" s="11">
        <v>0</v>
      </c>
      <c r="M116" s="11">
        <f t="shared" si="9"/>
        <v>866.25</v>
      </c>
      <c r="N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841</v>
      </c>
      <c r="C117" s="9" t="s">
        <v>842</v>
      </c>
      <c r="D117" s="9" t="s">
        <v>983</v>
      </c>
      <c r="E117" s="8" t="s">
        <v>437</v>
      </c>
      <c r="F117" s="8" t="s">
        <v>387</v>
      </c>
      <c r="G117" s="11">
        <v>551</v>
      </c>
      <c r="H117" s="11">
        <f t="shared" si="7"/>
        <v>6612</v>
      </c>
      <c r="I117" s="11">
        <f t="shared" si="8"/>
        <v>505.0833333333333</v>
      </c>
      <c r="J117" s="11">
        <f t="shared" si="5"/>
        <v>361.1666666666667</v>
      </c>
      <c r="K117" s="11">
        <v>0</v>
      </c>
      <c r="L117" s="11">
        <v>0</v>
      </c>
      <c r="M117" s="11">
        <f t="shared" si="9"/>
        <v>866.25</v>
      </c>
      <c r="N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843</v>
      </c>
      <c r="C118" s="9" t="s">
        <v>840</v>
      </c>
      <c r="D118" s="9" t="s">
        <v>983</v>
      </c>
      <c r="E118" s="8" t="s">
        <v>438</v>
      </c>
      <c r="F118" s="8" t="s">
        <v>387</v>
      </c>
      <c r="G118" s="11">
        <v>551</v>
      </c>
      <c r="H118" s="11">
        <f t="shared" si="7"/>
        <v>6612</v>
      </c>
      <c r="I118" s="11">
        <f t="shared" si="8"/>
        <v>505.0833333333333</v>
      </c>
      <c r="J118" s="11">
        <f t="shared" si="5"/>
        <v>361.1666666666667</v>
      </c>
      <c r="K118" s="11">
        <v>0</v>
      </c>
      <c r="L118" s="11">
        <v>0</v>
      </c>
      <c r="M118" s="11">
        <f t="shared" si="9"/>
        <v>866.25</v>
      </c>
      <c r="N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844</v>
      </c>
      <c r="C119" s="9" t="s">
        <v>840</v>
      </c>
      <c r="D119" s="9" t="s">
        <v>983</v>
      </c>
      <c r="E119" s="8" t="s">
        <v>439</v>
      </c>
      <c r="F119" s="8" t="s">
        <v>387</v>
      </c>
      <c r="G119" s="11">
        <v>551</v>
      </c>
      <c r="H119" s="11">
        <f aca="true" t="shared" si="10" ref="H119:H138">G119*12</f>
        <v>6612</v>
      </c>
      <c r="I119" s="11">
        <f aca="true" t="shared" si="11" ref="I119:I138">(G119/12)*11</f>
        <v>505.0833333333333</v>
      </c>
      <c r="J119" s="11">
        <f aca="true" t="shared" si="12" ref="J119:J182">(394/12)*11</f>
        <v>361.1666666666667</v>
      </c>
      <c r="K119" s="11">
        <v>0</v>
      </c>
      <c r="L119" s="11">
        <v>0</v>
      </c>
      <c r="M119" s="11">
        <f aca="true" t="shared" si="13" ref="M119:M138">SUM(I119:L119)</f>
        <v>866.25</v>
      </c>
      <c r="N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845</v>
      </c>
      <c r="C120" s="9" t="s">
        <v>840</v>
      </c>
      <c r="D120" s="9" t="s">
        <v>983</v>
      </c>
      <c r="E120" s="8" t="s">
        <v>440</v>
      </c>
      <c r="F120" s="8" t="s">
        <v>387</v>
      </c>
      <c r="G120" s="11">
        <v>551</v>
      </c>
      <c r="H120" s="11">
        <f t="shared" si="10"/>
        <v>6612</v>
      </c>
      <c r="I120" s="11">
        <f t="shared" si="11"/>
        <v>505.0833333333333</v>
      </c>
      <c r="J120" s="11">
        <f t="shared" si="12"/>
        <v>361.1666666666667</v>
      </c>
      <c r="K120" s="11">
        <v>0</v>
      </c>
      <c r="L120" s="11">
        <v>0</v>
      </c>
      <c r="M120" s="11">
        <f t="shared" si="13"/>
        <v>866.25</v>
      </c>
      <c r="N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846</v>
      </c>
      <c r="C121" s="9" t="s">
        <v>840</v>
      </c>
      <c r="D121" s="9" t="s">
        <v>983</v>
      </c>
      <c r="E121" s="8" t="s">
        <v>441</v>
      </c>
      <c r="F121" s="8" t="s">
        <v>387</v>
      </c>
      <c r="G121" s="11">
        <v>551</v>
      </c>
      <c r="H121" s="11">
        <f t="shared" si="10"/>
        <v>6612</v>
      </c>
      <c r="I121" s="11">
        <f t="shared" si="11"/>
        <v>505.0833333333333</v>
      </c>
      <c r="J121" s="11">
        <f t="shared" si="12"/>
        <v>361.1666666666667</v>
      </c>
      <c r="K121" s="11">
        <v>0</v>
      </c>
      <c r="L121" s="11">
        <v>0</v>
      </c>
      <c r="M121" s="11">
        <f t="shared" si="13"/>
        <v>866.25</v>
      </c>
      <c r="N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847</v>
      </c>
      <c r="C122" s="9" t="s">
        <v>848</v>
      </c>
      <c r="D122" s="9" t="s">
        <v>983</v>
      </c>
      <c r="E122" s="8" t="s">
        <v>442</v>
      </c>
      <c r="F122" s="8" t="s">
        <v>387</v>
      </c>
      <c r="G122" s="11">
        <v>551</v>
      </c>
      <c r="H122" s="11">
        <f t="shared" si="10"/>
        <v>6612</v>
      </c>
      <c r="I122" s="11">
        <f t="shared" si="11"/>
        <v>505.0833333333333</v>
      </c>
      <c r="J122" s="11">
        <f t="shared" si="12"/>
        <v>361.1666666666667</v>
      </c>
      <c r="K122" s="11">
        <v>0</v>
      </c>
      <c r="L122" s="11">
        <v>0</v>
      </c>
      <c r="M122" s="11">
        <f t="shared" si="13"/>
        <v>866.25</v>
      </c>
      <c r="N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849</v>
      </c>
      <c r="C123" s="9" t="s">
        <v>850</v>
      </c>
      <c r="D123" s="9" t="s">
        <v>983</v>
      </c>
      <c r="E123" s="8" t="s">
        <v>443</v>
      </c>
      <c r="F123" s="8" t="s">
        <v>394</v>
      </c>
      <c r="G123" s="11">
        <v>817</v>
      </c>
      <c r="H123" s="11">
        <f t="shared" si="10"/>
        <v>9804</v>
      </c>
      <c r="I123" s="11">
        <f t="shared" si="11"/>
        <v>748.9166666666666</v>
      </c>
      <c r="J123" s="11">
        <f t="shared" si="12"/>
        <v>361.1666666666667</v>
      </c>
      <c r="K123" s="11">
        <v>0</v>
      </c>
      <c r="L123" s="11">
        <v>0</v>
      </c>
      <c r="M123" s="11">
        <f t="shared" si="13"/>
        <v>1110.0833333333333</v>
      </c>
      <c r="N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851</v>
      </c>
      <c r="C124" s="9" t="s">
        <v>840</v>
      </c>
      <c r="D124" s="9" t="s">
        <v>983</v>
      </c>
      <c r="E124" s="8" t="s">
        <v>444</v>
      </c>
      <c r="F124" s="8" t="s">
        <v>387</v>
      </c>
      <c r="G124" s="11">
        <v>551</v>
      </c>
      <c r="H124" s="11">
        <f t="shared" si="10"/>
        <v>6612</v>
      </c>
      <c r="I124" s="11">
        <f t="shared" si="11"/>
        <v>505.0833333333333</v>
      </c>
      <c r="J124" s="11">
        <f t="shared" si="12"/>
        <v>361.1666666666667</v>
      </c>
      <c r="K124" s="11">
        <v>0</v>
      </c>
      <c r="L124" s="11">
        <v>0</v>
      </c>
      <c r="M124" s="11">
        <f t="shared" si="13"/>
        <v>866.25</v>
      </c>
      <c r="N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852</v>
      </c>
      <c r="C125" s="9" t="s">
        <v>836</v>
      </c>
      <c r="D125" s="9" t="s">
        <v>983</v>
      </c>
      <c r="E125" s="8" t="s">
        <v>445</v>
      </c>
      <c r="F125" s="8" t="s">
        <v>387</v>
      </c>
      <c r="G125" s="11">
        <v>551</v>
      </c>
      <c r="H125" s="11">
        <f t="shared" si="10"/>
        <v>6612</v>
      </c>
      <c r="I125" s="11">
        <f t="shared" si="11"/>
        <v>505.0833333333333</v>
      </c>
      <c r="J125" s="11">
        <f t="shared" si="12"/>
        <v>361.1666666666667</v>
      </c>
      <c r="K125" s="11">
        <v>0</v>
      </c>
      <c r="L125" s="11">
        <v>0</v>
      </c>
      <c r="M125" s="11">
        <f t="shared" si="13"/>
        <v>866.25</v>
      </c>
      <c r="N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853</v>
      </c>
      <c r="C126" s="9" t="s">
        <v>854</v>
      </c>
      <c r="D126" s="9" t="s">
        <v>983</v>
      </c>
      <c r="E126" s="8" t="s">
        <v>446</v>
      </c>
      <c r="F126" s="8" t="s">
        <v>387</v>
      </c>
      <c r="G126" s="11">
        <v>551</v>
      </c>
      <c r="H126" s="11">
        <f t="shared" si="10"/>
        <v>6612</v>
      </c>
      <c r="I126" s="11">
        <f t="shared" si="11"/>
        <v>505.0833333333333</v>
      </c>
      <c r="J126" s="11">
        <f t="shared" si="12"/>
        <v>361.1666666666667</v>
      </c>
      <c r="K126" s="11">
        <v>0</v>
      </c>
      <c r="L126" s="11">
        <v>0</v>
      </c>
      <c r="M126" s="11">
        <f t="shared" si="13"/>
        <v>866.25</v>
      </c>
      <c r="N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855</v>
      </c>
      <c r="C127" s="9" t="s">
        <v>767</v>
      </c>
      <c r="D127" s="9" t="s">
        <v>983</v>
      </c>
      <c r="E127" s="8" t="s">
        <v>447</v>
      </c>
      <c r="F127" s="8" t="s">
        <v>387</v>
      </c>
      <c r="G127" s="11">
        <v>551</v>
      </c>
      <c r="H127" s="11">
        <f t="shared" si="10"/>
        <v>6612</v>
      </c>
      <c r="I127" s="11">
        <f t="shared" si="11"/>
        <v>505.0833333333333</v>
      </c>
      <c r="J127" s="11">
        <f t="shared" si="12"/>
        <v>361.1666666666667</v>
      </c>
      <c r="K127" s="11">
        <v>0</v>
      </c>
      <c r="L127" s="11">
        <v>0</v>
      </c>
      <c r="M127" s="11">
        <f t="shared" si="13"/>
        <v>866.25</v>
      </c>
      <c r="N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856</v>
      </c>
      <c r="C128" s="9" t="s">
        <v>857</v>
      </c>
      <c r="D128" s="9" t="s">
        <v>983</v>
      </c>
      <c r="E128" s="8" t="s">
        <v>448</v>
      </c>
      <c r="F128" s="8" t="s">
        <v>387</v>
      </c>
      <c r="G128" s="11">
        <v>551</v>
      </c>
      <c r="H128" s="11">
        <f t="shared" si="10"/>
        <v>6612</v>
      </c>
      <c r="I128" s="11">
        <f t="shared" si="11"/>
        <v>505.0833333333333</v>
      </c>
      <c r="J128" s="11">
        <f t="shared" si="12"/>
        <v>361.1666666666667</v>
      </c>
      <c r="K128" s="11">
        <v>0</v>
      </c>
      <c r="L128" s="11">
        <v>0</v>
      </c>
      <c r="M128" s="11">
        <f t="shared" si="13"/>
        <v>866.25</v>
      </c>
      <c r="N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858</v>
      </c>
      <c r="C129" s="9" t="s">
        <v>767</v>
      </c>
      <c r="D129" s="9" t="s">
        <v>983</v>
      </c>
      <c r="E129" s="8" t="s">
        <v>449</v>
      </c>
      <c r="F129" s="8" t="s">
        <v>387</v>
      </c>
      <c r="G129" s="11">
        <v>551</v>
      </c>
      <c r="H129" s="11">
        <f t="shared" si="10"/>
        <v>6612</v>
      </c>
      <c r="I129" s="11">
        <f t="shared" si="11"/>
        <v>505.0833333333333</v>
      </c>
      <c r="J129" s="11">
        <f t="shared" si="12"/>
        <v>361.1666666666667</v>
      </c>
      <c r="K129" s="11">
        <v>0</v>
      </c>
      <c r="L129" s="11">
        <v>0</v>
      </c>
      <c r="M129" s="11">
        <f t="shared" si="13"/>
        <v>866.25</v>
      </c>
      <c r="N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859</v>
      </c>
      <c r="C130" s="9" t="s">
        <v>767</v>
      </c>
      <c r="D130" s="9" t="s">
        <v>983</v>
      </c>
      <c r="E130" s="8" t="s">
        <v>450</v>
      </c>
      <c r="F130" s="8" t="s">
        <v>387</v>
      </c>
      <c r="G130" s="11">
        <v>551</v>
      </c>
      <c r="H130" s="11">
        <f t="shared" si="10"/>
        <v>6612</v>
      </c>
      <c r="I130" s="11">
        <f t="shared" si="11"/>
        <v>505.0833333333333</v>
      </c>
      <c r="J130" s="11">
        <f t="shared" si="12"/>
        <v>361.1666666666667</v>
      </c>
      <c r="K130" s="11">
        <v>0</v>
      </c>
      <c r="L130" s="11">
        <v>0</v>
      </c>
      <c r="M130" s="11">
        <f t="shared" si="13"/>
        <v>866.25</v>
      </c>
      <c r="N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860</v>
      </c>
      <c r="C131" s="9" t="s">
        <v>861</v>
      </c>
      <c r="D131" s="9" t="s">
        <v>983</v>
      </c>
      <c r="E131" s="8" t="s">
        <v>451</v>
      </c>
      <c r="F131" s="8" t="s">
        <v>387</v>
      </c>
      <c r="G131" s="11">
        <v>551</v>
      </c>
      <c r="H131" s="11">
        <f t="shared" si="10"/>
        <v>6612</v>
      </c>
      <c r="I131" s="11">
        <f t="shared" si="11"/>
        <v>505.0833333333333</v>
      </c>
      <c r="J131" s="11">
        <f t="shared" si="12"/>
        <v>361.1666666666667</v>
      </c>
      <c r="K131" s="11">
        <v>0</v>
      </c>
      <c r="L131" s="11">
        <v>0</v>
      </c>
      <c r="M131" s="11">
        <f t="shared" si="13"/>
        <v>866.25</v>
      </c>
      <c r="N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862</v>
      </c>
      <c r="C132" s="9" t="s">
        <v>863</v>
      </c>
      <c r="D132" s="9" t="s">
        <v>983</v>
      </c>
      <c r="E132" s="8" t="s">
        <v>452</v>
      </c>
      <c r="F132" s="8" t="s">
        <v>389</v>
      </c>
      <c r="G132" s="11">
        <v>604</v>
      </c>
      <c r="H132" s="11">
        <f t="shared" si="10"/>
        <v>7248</v>
      </c>
      <c r="I132" s="11">
        <f t="shared" si="11"/>
        <v>553.6666666666667</v>
      </c>
      <c r="J132" s="11">
        <f t="shared" si="12"/>
        <v>361.1666666666667</v>
      </c>
      <c r="K132" s="11">
        <v>0</v>
      </c>
      <c r="L132" s="11">
        <v>0</v>
      </c>
      <c r="M132" s="11">
        <f t="shared" si="13"/>
        <v>914.8333333333335</v>
      </c>
      <c r="N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864</v>
      </c>
      <c r="C133" s="9" t="s">
        <v>854</v>
      </c>
      <c r="D133" s="9" t="s">
        <v>983</v>
      </c>
      <c r="E133" s="8" t="s">
        <v>453</v>
      </c>
      <c r="F133" s="8" t="s">
        <v>387</v>
      </c>
      <c r="G133" s="11">
        <v>551</v>
      </c>
      <c r="H133" s="11">
        <f t="shared" si="10"/>
        <v>6612</v>
      </c>
      <c r="I133" s="11">
        <f t="shared" si="11"/>
        <v>505.0833333333333</v>
      </c>
      <c r="J133" s="11">
        <f t="shared" si="12"/>
        <v>361.1666666666667</v>
      </c>
      <c r="K133" s="11">
        <v>0</v>
      </c>
      <c r="L133" s="11">
        <v>0</v>
      </c>
      <c r="M133" s="11">
        <f t="shared" si="13"/>
        <v>866.25</v>
      </c>
      <c r="N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865</v>
      </c>
      <c r="C134" s="9" t="s">
        <v>866</v>
      </c>
      <c r="D134" s="9" t="s">
        <v>983</v>
      </c>
      <c r="E134" s="8" t="s">
        <v>454</v>
      </c>
      <c r="F134" s="8" t="s">
        <v>387</v>
      </c>
      <c r="G134" s="11">
        <v>551</v>
      </c>
      <c r="H134" s="11">
        <f t="shared" si="10"/>
        <v>6612</v>
      </c>
      <c r="I134" s="11">
        <f t="shared" si="11"/>
        <v>505.0833333333333</v>
      </c>
      <c r="J134" s="11">
        <f t="shared" si="12"/>
        <v>361.1666666666667</v>
      </c>
      <c r="K134" s="11">
        <v>0</v>
      </c>
      <c r="L134" s="11">
        <v>0</v>
      </c>
      <c r="M134" s="11">
        <f t="shared" si="13"/>
        <v>866.25</v>
      </c>
      <c r="N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867</v>
      </c>
      <c r="C135" s="9" t="s">
        <v>854</v>
      </c>
      <c r="D135" s="9" t="s">
        <v>983</v>
      </c>
      <c r="E135" s="8" t="s">
        <v>455</v>
      </c>
      <c r="F135" s="8" t="s">
        <v>387</v>
      </c>
      <c r="G135" s="11">
        <v>551</v>
      </c>
      <c r="H135" s="11">
        <f t="shared" si="10"/>
        <v>6612</v>
      </c>
      <c r="I135" s="11">
        <f t="shared" si="11"/>
        <v>505.0833333333333</v>
      </c>
      <c r="J135" s="11">
        <f t="shared" si="12"/>
        <v>361.1666666666667</v>
      </c>
      <c r="K135" s="11">
        <v>0</v>
      </c>
      <c r="L135" s="11">
        <v>0</v>
      </c>
      <c r="M135" s="11">
        <f t="shared" si="13"/>
        <v>866.25</v>
      </c>
      <c r="N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868</v>
      </c>
      <c r="C136" s="9" t="s">
        <v>861</v>
      </c>
      <c r="D136" s="9" t="s">
        <v>983</v>
      </c>
      <c r="E136" s="8" t="s">
        <v>456</v>
      </c>
      <c r="F136" s="8" t="s">
        <v>387</v>
      </c>
      <c r="G136" s="11">
        <v>551</v>
      </c>
      <c r="H136" s="11">
        <f t="shared" si="10"/>
        <v>6612</v>
      </c>
      <c r="I136" s="11">
        <f t="shared" si="11"/>
        <v>505.0833333333333</v>
      </c>
      <c r="J136" s="11">
        <f t="shared" si="12"/>
        <v>361.1666666666667</v>
      </c>
      <c r="K136" s="11">
        <v>0</v>
      </c>
      <c r="L136" s="11">
        <v>0</v>
      </c>
      <c r="M136" s="11">
        <f t="shared" si="13"/>
        <v>866.25</v>
      </c>
      <c r="N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869</v>
      </c>
      <c r="C137" s="9" t="s">
        <v>870</v>
      </c>
      <c r="D137" s="9" t="s">
        <v>983</v>
      </c>
      <c r="E137" s="8" t="s">
        <v>457</v>
      </c>
      <c r="F137" s="8" t="s">
        <v>387</v>
      </c>
      <c r="G137" s="11">
        <v>551</v>
      </c>
      <c r="H137" s="11">
        <f t="shared" si="10"/>
        <v>6612</v>
      </c>
      <c r="I137" s="11">
        <f t="shared" si="11"/>
        <v>505.0833333333333</v>
      </c>
      <c r="J137" s="11">
        <f t="shared" si="12"/>
        <v>361.1666666666667</v>
      </c>
      <c r="K137" s="11">
        <v>0</v>
      </c>
      <c r="L137" s="11">
        <v>0</v>
      </c>
      <c r="M137" s="11">
        <f t="shared" si="13"/>
        <v>866.25</v>
      </c>
      <c r="N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871</v>
      </c>
      <c r="C138" s="9" t="s">
        <v>872</v>
      </c>
      <c r="D138" s="9" t="s">
        <v>983</v>
      </c>
      <c r="E138" s="8" t="s">
        <v>458</v>
      </c>
      <c r="F138" s="8" t="s">
        <v>387</v>
      </c>
      <c r="G138" s="11">
        <v>551</v>
      </c>
      <c r="H138" s="11">
        <f t="shared" si="10"/>
        <v>6612</v>
      </c>
      <c r="I138" s="11">
        <f t="shared" si="11"/>
        <v>505.0833333333333</v>
      </c>
      <c r="J138" s="11">
        <f t="shared" si="12"/>
        <v>361.1666666666667</v>
      </c>
      <c r="K138" s="11">
        <v>0</v>
      </c>
      <c r="L138" s="11">
        <v>0</v>
      </c>
      <c r="M138" s="11">
        <f t="shared" si="13"/>
        <v>866.25</v>
      </c>
      <c r="N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873</v>
      </c>
      <c r="C139" s="9" t="s">
        <v>874</v>
      </c>
      <c r="D139" s="9" t="s">
        <v>983</v>
      </c>
      <c r="E139" s="8" t="s">
        <v>459</v>
      </c>
      <c r="F139" s="8" t="s">
        <v>387</v>
      </c>
      <c r="G139" s="11">
        <v>551</v>
      </c>
      <c r="H139" s="11">
        <f>G139*12</f>
        <v>6612</v>
      </c>
      <c r="I139" s="11">
        <f>(G139/12)*11</f>
        <v>505.0833333333333</v>
      </c>
      <c r="J139" s="11">
        <f t="shared" si="12"/>
        <v>361.1666666666667</v>
      </c>
      <c r="K139" s="11">
        <v>0</v>
      </c>
      <c r="L139" s="11">
        <v>0</v>
      </c>
      <c r="M139" s="11">
        <f>SUM(I139:L139)</f>
        <v>866.25</v>
      </c>
      <c r="N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875</v>
      </c>
      <c r="C140" s="9" t="s">
        <v>792</v>
      </c>
      <c r="D140" s="9" t="s">
        <v>983</v>
      </c>
      <c r="E140" s="8" t="s">
        <v>460</v>
      </c>
      <c r="F140" s="8" t="s">
        <v>387</v>
      </c>
      <c r="G140" s="11">
        <v>551</v>
      </c>
      <c r="H140" s="11">
        <f>G140*12</f>
        <v>6612</v>
      </c>
      <c r="I140" s="11">
        <f>(G140/12)*11</f>
        <v>505.0833333333333</v>
      </c>
      <c r="J140" s="11">
        <f t="shared" si="12"/>
        <v>361.1666666666667</v>
      </c>
      <c r="K140" s="11">
        <v>0</v>
      </c>
      <c r="L140" s="11">
        <v>0</v>
      </c>
      <c r="M140" s="11">
        <f>SUM(I140:L140)</f>
        <v>866.25</v>
      </c>
      <c r="N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876</v>
      </c>
      <c r="C141" s="9" t="s">
        <v>877</v>
      </c>
      <c r="D141" s="9" t="s">
        <v>983</v>
      </c>
      <c r="E141" s="8" t="s">
        <v>461</v>
      </c>
      <c r="F141" s="8" t="s">
        <v>387</v>
      </c>
      <c r="G141" s="11">
        <v>551</v>
      </c>
      <c r="H141" s="11">
        <f>G141*12</f>
        <v>6612</v>
      </c>
      <c r="I141" s="11">
        <f>(G141/12)*11</f>
        <v>505.0833333333333</v>
      </c>
      <c r="J141" s="11">
        <f t="shared" si="12"/>
        <v>361.1666666666667</v>
      </c>
      <c r="K141" s="11">
        <v>0</v>
      </c>
      <c r="L141" s="11">
        <v>0</v>
      </c>
      <c r="M141" s="11">
        <f>SUM(I141:L141)</f>
        <v>866.25</v>
      </c>
      <c r="N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878</v>
      </c>
      <c r="C142" s="9" t="s">
        <v>879</v>
      </c>
      <c r="D142" s="9" t="s">
        <v>983</v>
      </c>
      <c r="E142" s="8" t="s">
        <v>462</v>
      </c>
      <c r="F142" s="8" t="s">
        <v>392</v>
      </c>
      <c r="G142" s="11">
        <v>586</v>
      </c>
      <c r="H142" s="11">
        <f>G142*12</f>
        <v>7032</v>
      </c>
      <c r="I142" s="11">
        <f>(G142/12)*11</f>
        <v>537.1666666666667</v>
      </c>
      <c r="J142" s="11">
        <f t="shared" si="12"/>
        <v>361.1666666666667</v>
      </c>
      <c r="K142" s="11">
        <v>0</v>
      </c>
      <c r="L142" s="11">
        <v>0</v>
      </c>
      <c r="M142" s="11">
        <f>SUM(I142:L142)</f>
        <v>898.3333333333335</v>
      </c>
      <c r="N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945</v>
      </c>
      <c r="C143" s="9" t="s">
        <v>464</v>
      </c>
      <c r="D143" s="9" t="s">
        <v>983</v>
      </c>
      <c r="E143" s="8" t="s">
        <v>574</v>
      </c>
      <c r="F143" s="8"/>
      <c r="G143" s="11">
        <v>622</v>
      </c>
      <c r="H143" s="11">
        <f aca="true" t="shared" si="14" ref="H143:H206">G143*12</f>
        <v>7464</v>
      </c>
      <c r="I143" s="11">
        <f aca="true" t="shared" si="15" ref="I143:I206">(G143/12)*11</f>
        <v>570.1666666666667</v>
      </c>
      <c r="J143" s="11">
        <f t="shared" si="12"/>
        <v>361.1666666666667</v>
      </c>
      <c r="K143" s="11">
        <v>0</v>
      </c>
      <c r="L143" s="11">
        <v>0</v>
      </c>
      <c r="M143" s="11">
        <f aca="true" t="shared" si="16" ref="M143:M206">SUM(I143:L143)</f>
        <v>931.3333333333335</v>
      </c>
      <c r="N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885</v>
      </c>
      <c r="C144" s="9" t="s">
        <v>466</v>
      </c>
      <c r="D144" s="9" t="s">
        <v>983</v>
      </c>
      <c r="E144" s="8" t="s">
        <v>575</v>
      </c>
      <c r="F144" s="8"/>
      <c r="G144" s="11">
        <v>604</v>
      </c>
      <c r="H144" s="11">
        <f t="shared" si="14"/>
        <v>7248</v>
      </c>
      <c r="I144" s="11">
        <f t="shared" si="15"/>
        <v>553.6666666666667</v>
      </c>
      <c r="J144" s="11">
        <f t="shared" si="12"/>
        <v>361.1666666666667</v>
      </c>
      <c r="K144" s="11">
        <v>0</v>
      </c>
      <c r="L144" s="11">
        <v>0</v>
      </c>
      <c r="M144" s="11">
        <f t="shared" si="16"/>
        <v>914.8333333333335</v>
      </c>
      <c r="N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23" t="s">
        <v>880</v>
      </c>
      <c r="C145" s="9" t="s">
        <v>468</v>
      </c>
      <c r="D145" s="9" t="s">
        <v>983</v>
      </c>
      <c r="E145" s="8" t="s">
        <v>576</v>
      </c>
      <c r="F145" s="8"/>
      <c r="G145" s="11">
        <v>470</v>
      </c>
      <c r="H145" s="11">
        <f t="shared" si="14"/>
        <v>5640</v>
      </c>
      <c r="I145" s="11">
        <f t="shared" si="15"/>
        <v>430.8333333333333</v>
      </c>
      <c r="J145" s="11">
        <f t="shared" si="12"/>
        <v>361.1666666666667</v>
      </c>
      <c r="K145" s="11">
        <v>0</v>
      </c>
      <c r="L145" s="11">
        <v>0</v>
      </c>
      <c r="M145" s="11">
        <f t="shared" si="16"/>
        <v>792</v>
      </c>
      <c r="N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23" t="s">
        <v>881</v>
      </c>
      <c r="C146" s="9" t="s">
        <v>470</v>
      </c>
      <c r="D146" s="9" t="s">
        <v>983</v>
      </c>
      <c r="E146" s="8" t="s">
        <v>576</v>
      </c>
      <c r="F146" s="8"/>
      <c r="G146" s="11">
        <v>470</v>
      </c>
      <c r="H146" s="11">
        <f t="shared" si="14"/>
        <v>5640</v>
      </c>
      <c r="I146" s="11">
        <f t="shared" si="15"/>
        <v>430.8333333333333</v>
      </c>
      <c r="J146" s="11">
        <f t="shared" si="12"/>
        <v>361.1666666666667</v>
      </c>
      <c r="K146" s="11">
        <v>0</v>
      </c>
      <c r="L146" s="11">
        <v>0</v>
      </c>
      <c r="M146" s="11">
        <f t="shared" si="16"/>
        <v>792</v>
      </c>
      <c r="N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23" t="s">
        <v>882</v>
      </c>
      <c r="C147" s="9" t="s">
        <v>470</v>
      </c>
      <c r="D147" s="9" t="s">
        <v>983</v>
      </c>
      <c r="E147" s="8" t="s">
        <v>576</v>
      </c>
      <c r="F147" s="8"/>
      <c r="G147" s="11">
        <v>470</v>
      </c>
      <c r="H147" s="11">
        <f t="shared" si="14"/>
        <v>5640</v>
      </c>
      <c r="I147" s="11">
        <f t="shared" si="15"/>
        <v>430.8333333333333</v>
      </c>
      <c r="J147" s="11">
        <f t="shared" si="12"/>
        <v>361.1666666666667</v>
      </c>
      <c r="K147" s="11">
        <v>0</v>
      </c>
      <c r="L147" s="11">
        <v>0</v>
      </c>
      <c r="M147" s="11">
        <f t="shared" si="16"/>
        <v>792</v>
      </c>
      <c r="N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23" t="s">
        <v>883</v>
      </c>
      <c r="C148" s="9" t="s">
        <v>470</v>
      </c>
      <c r="D148" s="9" t="s">
        <v>983</v>
      </c>
      <c r="E148" s="8" t="s">
        <v>576</v>
      </c>
      <c r="F148" s="8"/>
      <c r="G148" s="11">
        <v>470</v>
      </c>
      <c r="H148" s="11">
        <f t="shared" si="14"/>
        <v>5640</v>
      </c>
      <c r="I148" s="11">
        <f t="shared" si="15"/>
        <v>430.8333333333333</v>
      </c>
      <c r="J148" s="11">
        <f t="shared" si="12"/>
        <v>361.1666666666667</v>
      </c>
      <c r="K148" s="11">
        <v>0</v>
      </c>
      <c r="L148" s="11">
        <v>0</v>
      </c>
      <c r="M148" s="11">
        <f t="shared" si="16"/>
        <v>792</v>
      </c>
      <c r="N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19" t="s">
        <v>884</v>
      </c>
      <c r="C149" s="9" t="s">
        <v>470</v>
      </c>
      <c r="D149" s="9" t="s">
        <v>983</v>
      </c>
      <c r="E149" s="8" t="s">
        <v>576</v>
      </c>
      <c r="F149" s="8"/>
      <c r="G149" s="11">
        <v>470</v>
      </c>
      <c r="H149" s="11">
        <f t="shared" si="14"/>
        <v>5640</v>
      </c>
      <c r="I149" s="11">
        <f t="shared" si="15"/>
        <v>430.8333333333333</v>
      </c>
      <c r="J149" s="11">
        <f t="shared" si="12"/>
        <v>361.1666666666667</v>
      </c>
      <c r="K149" s="11">
        <v>0</v>
      </c>
      <c r="L149" s="11">
        <v>0</v>
      </c>
      <c r="M149" s="11">
        <f t="shared" si="16"/>
        <v>792</v>
      </c>
      <c r="N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19" t="s">
        <v>886</v>
      </c>
      <c r="C150" s="25" t="s">
        <v>477</v>
      </c>
      <c r="D150" s="9" t="s">
        <v>983</v>
      </c>
      <c r="E150" s="8" t="s">
        <v>576</v>
      </c>
      <c r="F150" s="8"/>
      <c r="G150" s="11">
        <v>470</v>
      </c>
      <c r="H150" s="11">
        <f t="shared" si="14"/>
        <v>5640</v>
      </c>
      <c r="I150" s="11">
        <f t="shared" si="15"/>
        <v>430.8333333333333</v>
      </c>
      <c r="J150" s="11">
        <f t="shared" si="12"/>
        <v>361.1666666666667</v>
      </c>
      <c r="K150" s="11">
        <v>0</v>
      </c>
      <c r="L150" s="11">
        <v>0</v>
      </c>
      <c r="M150" s="11">
        <f t="shared" si="16"/>
        <v>792</v>
      </c>
      <c r="N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19" t="s">
        <v>887</v>
      </c>
      <c r="C151" s="25" t="s">
        <v>477</v>
      </c>
      <c r="D151" s="9" t="s">
        <v>983</v>
      </c>
      <c r="E151" s="8" t="s">
        <v>576</v>
      </c>
      <c r="F151" s="8"/>
      <c r="G151" s="11">
        <v>470</v>
      </c>
      <c r="H151" s="11">
        <f t="shared" si="14"/>
        <v>5640</v>
      </c>
      <c r="I151" s="11">
        <f t="shared" si="15"/>
        <v>430.8333333333333</v>
      </c>
      <c r="J151" s="11">
        <f t="shared" si="12"/>
        <v>361.1666666666667</v>
      </c>
      <c r="K151" s="11">
        <v>0</v>
      </c>
      <c r="L151" s="11">
        <v>0</v>
      </c>
      <c r="M151" s="11">
        <f t="shared" si="16"/>
        <v>792</v>
      </c>
      <c r="N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19" t="s">
        <v>888</v>
      </c>
      <c r="C152" s="25" t="s">
        <v>477</v>
      </c>
      <c r="D152" s="9" t="s">
        <v>983</v>
      </c>
      <c r="E152" s="8" t="s">
        <v>576</v>
      </c>
      <c r="F152" s="8"/>
      <c r="G152" s="11">
        <v>470</v>
      </c>
      <c r="H152" s="11">
        <f t="shared" si="14"/>
        <v>5640</v>
      </c>
      <c r="I152" s="11">
        <f t="shared" si="15"/>
        <v>430.8333333333333</v>
      </c>
      <c r="J152" s="11">
        <f t="shared" si="12"/>
        <v>361.1666666666667</v>
      </c>
      <c r="K152" s="11">
        <v>0</v>
      </c>
      <c r="L152" s="11">
        <v>0</v>
      </c>
      <c r="M152" s="11">
        <f t="shared" si="16"/>
        <v>792</v>
      </c>
      <c r="N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19" t="s">
        <v>889</v>
      </c>
      <c r="C153" s="25" t="s">
        <v>477</v>
      </c>
      <c r="D153" s="9" t="s">
        <v>983</v>
      </c>
      <c r="E153" s="8" t="s">
        <v>576</v>
      </c>
      <c r="F153" s="8"/>
      <c r="G153" s="11">
        <v>470</v>
      </c>
      <c r="H153" s="11">
        <f t="shared" si="14"/>
        <v>5640</v>
      </c>
      <c r="I153" s="11">
        <f t="shared" si="15"/>
        <v>430.8333333333333</v>
      </c>
      <c r="J153" s="11">
        <f t="shared" si="12"/>
        <v>361.1666666666667</v>
      </c>
      <c r="K153" s="11">
        <v>0</v>
      </c>
      <c r="L153" s="11">
        <v>0</v>
      </c>
      <c r="M153" s="11">
        <f t="shared" si="16"/>
        <v>792</v>
      </c>
      <c r="N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26" t="s">
        <v>890</v>
      </c>
      <c r="C154" s="27" t="s">
        <v>477</v>
      </c>
      <c r="D154" s="9" t="s">
        <v>983</v>
      </c>
      <c r="E154" s="8" t="s">
        <v>576</v>
      </c>
      <c r="F154" s="8"/>
      <c r="G154" s="11">
        <v>470</v>
      </c>
      <c r="H154" s="11">
        <f t="shared" si="14"/>
        <v>5640</v>
      </c>
      <c r="I154" s="11">
        <f t="shared" si="15"/>
        <v>430.8333333333333</v>
      </c>
      <c r="J154" s="11">
        <f t="shared" si="12"/>
        <v>361.1666666666667</v>
      </c>
      <c r="K154" s="11">
        <v>0</v>
      </c>
      <c r="L154" s="11">
        <v>0</v>
      </c>
      <c r="M154" s="11">
        <f t="shared" si="16"/>
        <v>792</v>
      </c>
      <c r="N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19" t="s">
        <v>891</v>
      </c>
      <c r="C155" s="28" t="s">
        <v>477</v>
      </c>
      <c r="D155" s="9" t="s">
        <v>983</v>
      </c>
      <c r="E155" s="8" t="s">
        <v>576</v>
      </c>
      <c r="F155" s="8"/>
      <c r="G155" s="11">
        <v>470</v>
      </c>
      <c r="H155" s="11">
        <f t="shared" si="14"/>
        <v>5640</v>
      </c>
      <c r="I155" s="11">
        <f t="shared" si="15"/>
        <v>430.8333333333333</v>
      </c>
      <c r="J155" s="11">
        <f t="shared" si="12"/>
        <v>361.1666666666667</v>
      </c>
      <c r="K155" s="11">
        <v>0</v>
      </c>
      <c r="L155" s="11">
        <v>0</v>
      </c>
      <c r="M155" s="11">
        <f t="shared" si="16"/>
        <v>792</v>
      </c>
      <c r="N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19" t="s">
        <v>892</v>
      </c>
      <c r="C156" s="28" t="s">
        <v>477</v>
      </c>
      <c r="D156" s="9" t="s">
        <v>983</v>
      </c>
      <c r="E156" s="8" t="s">
        <v>576</v>
      </c>
      <c r="F156" s="8"/>
      <c r="G156" s="11">
        <v>470</v>
      </c>
      <c r="H156" s="11">
        <f t="shared" si="14"/>
        <v>5640</v>
      </c>
      <c r="I156" s="11">
        <f t="shared" si="15"/>
        <v>430.8333333333333</v>
      </c>
      <c r="J156" s="11">
        <f t="shared" si="12"/>
        <v>361.1666666666667</v>
      </c>
      <c r="K156" s="11">
        <v>0</v>
      </c>
      <c r="L156" s="11">
        <v>0</v>
      </c>
      <c r="M156" s="11">
        <f t="shared" si="16"/>
        <v>792</v>
      </c>
      <c r="N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19" t="s">
        <v>893</v>
      </c>
      <c r="C157" s="24" t="s">
        <v>477</v>
      </c>
      <c r="D157" s="9" t="s">
        <v>983</v>
      </c>
      <c r="E157" s="8" t="s">
        <v>576</v>
      </c>
      <c r="F157" s="8"/>
      <c r="G157" s="11">
        <v>470</v>
      </c>
      <c r="H157" s="11">
        <f t="shared" si="14"/>
        <v>5640</v>
      </c>
      <c r="I157" s="11">
        <f t="shared" si="15"/>
        <v>430.8333333333333</v>
      </c>
      <c r="J157" s="11">
        <f t="shared" si="12"/>
        <v>361.1666666666667</v>
      </c>
      <c r="K157" s="11">
        <v>0</v>
      </c>
      <c r="L157" s="11">
        <v>0</v>
      </c>
      <c r="M157" s="11">
        <f t="shared" si="16"/>
        <v>792</v>
      </c>
      <c r="N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19" t="s">
        <v>894</v>
      </c>
      <c r="C158" s="25" t="s">
        <v>477</v>
      </c>
      <c r="D158" s="9" t="s">
        <v>983</v>
      </c>
      <c r="E158" s="8" t="s">
        <v>576</v>
      </c>
      <c r="F158" s="8"/>
      <c r="G158" s="11">
        <v>470</v>
      </c>
      <c r="H158" s="11">
        <f t="shared" si="14"/>
        <v>5640</v>
      </c>
      <c r="I158" s="11">
        <f t="shared" si="15"/>
        <v>430.8333333333333</v>
      </c>
      <c r="J158" s="11">
        <f t="shared" si="12"/>
        <v>361.1666666666667</v>
      </c>
      <c r="K158" s="11">
        <v>0</v>
      </c>
      <c r="L158" s="11">
        <v>0</v>
      </c>
      <c r="M158" s="11">
        <f t="shared" si="16"/>
        <v>792</v>
      </c>
      <c r="N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19" t="s">
        <v>895</v>
      </c>
      <c r="C159" s="25" t="s">
        <v>477</v>
      </c>
      <c r="D159" s="9" t="s">
        <v>983</v>
      </c>
      <c r="E159" s="8" t="s">
        <v>576</v>
      </c>
      <c r="F159" s="8"/>
      <c r="G159" s="11">
        <v>470</v>
      </c>
      <c r="H159" s="11">
        <f t="shared" si="14"/>
        <v>5640</v>
      </c>
      <c r="I159" s="11">
        <f t="shared" si="15"/>
        <v>430.8333333333333</v>
      </c>
      <c r="J159" s="11">
        <f t="shared" si="12"/>
        <v>361.1666666666667</v>
      </c>
      <c r="K159" s="11">
        <v>0</v>
      </c>
      <c r="L159" s="11">
        <v>0</v>
      </c>
      <c r="M159" s="11">
        <f t="shared" si="16"/>
        <v>792</v>
      </c>
      <c r="N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19" t="s">
        <v>896</v>
      </c>
      <c r="C160" s="25" t="s">
        <v>477</v>
      </c>
      <c r="D160" s="9" t="s">
        <v>983</v>
      </c>
      <c r="E160" s="8" t="s">
        <v>576</v>
      </c>
      <c r="F160" s="8"/>
      <c r="G160" s="11">
        <v>470</v>
      </c>
      <c r="H160" s="11">
        <f t="shared" si="14"/>
        <v>5640</v>
      </c>
      <c r="I160" s="11">
        <f t="shared" si="15"/>
        <v>430.8333333333333</v>
      </c>
      <c r="J160" s="11">
        <f t="shared" si="12"/>
        <v>361.1666666666667</v>
      </c>
      <c r="K160" s="11">
        <v>0</v>
      </c>
      <c r="L160" s="11">
        <v>0</v>
      </c>
      <c r="M160" s="11">
        <f t="shared" si="16"/>
        <v>792</v>
      </c>
      <c r="N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19" t="s">
        <v>897</v>
      </c>
      <c r="C161" s="25" t="s">
        <v>477</v>
      </c>
      <c r="D161" s="9" t="s">
        <v>983</v>
      </c>
      <c r="E161" s="8" t="s">
        <v>576</v>
      </c>
      <c r="F161" s="8"/>
      <c r="G161" s="11">
        <v>470</v>
      </c>
      <c r="H161" s="11">
        <f t="shared" si="14"/>
        <v>5640</v>
      </c>
      <c r="I161" s="11">
        <f t="shared" si="15"/>
        <v>430.8333333333333</v>
      </c>
      <c r="J161" s="11">
        <f t="shared" si="12"/>
        <v>361.1666666666667</v>
      </c>
      <c r="K161" s="11">
        <v>0</v>
      </c>
      <c r="L161" s="11">
        <v>0</v>
      </c>
      <c r="M161" s="11">
        <f t="shared" si="16"/>
        <v>792</v>
      </c>
      <c r="N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23" t="s">
        <v>898</v>
      </c>
      <c r="C162" s="25" t="s">
        <v>477</v>
      </c>
      <c r="D162" s="9" t="s">
        <v>983</v>
      </c>
      <c r="E162" s="8" t="s">
        <v>576</v>
      </c>
      <c r="F162" s="8"/>
      <c r="G162" s="11">
        <v>470</v>
      </c>
      <c r="H162" s="11">
        <f t="shared" si="14"/>
        <v>5640</v>
      </c>
      <c r="I162" s="11">
        <f t="shared" si="15"/>
        <v>430.8333333333333</v>
      </c>
      <c r="J162" s="11">
        <f t="shared" si="12"/>
        <v>361.1666666666667</v>
      </c>
      <c r="K162" s="11">
        <v>0</v>
      </c>
      <c r="L162" s="11">
        <v>0</v>
      </c>
      <c r="M162" s="11">
        <f t="shared" si="16"/>
        <v>792</v>
      </c>
      <c r="N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19" t="s">
        <v>899</v>
      </c>
      <c r="C163" s="25" t="s">
        <v>477</v>
      </c>
      <c r="D163" s="9" t="s">
        <v>983</v>
      </c>
      <c r="E163" s="8" t="s">
        <v>576</v>
      </c>
      <c r="F163" s="8"/>
      <c r="G163" s="11">
        <v>470</v>
      </c>
      <c r="H163" s="11">
        <f t="shared" si="14"/>
        <v>5640</v>
      </c>
      <c r="I163" s="11">
        <f t="shared" si="15"/>
        <v>430.8333333333333</v>
      </c>
      <c r="J163" s="11">
        <f t="shared" si="12"/>
        <v>361.1666666666667</v>
      </c>
      <c r="K163" s="11">
        <v>0</v>
      </c>
      <c r="L163" s="11">
        <v>0</v>
      </c>
      <c r="M163" s="11">
        <f t="shared" si="16"/>
        <v>792</v>
      </c>
      <c r="N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19" t="s">
        <v>900</v>
      </c>
      <c r="C164" s="25" t="s">
        <v>477</v>
      </c>
      <c r="D164" s="9" t="s">
        <v>983</v>
      </c>
      <c r="E164" s="8" t="s">
        <v>576</v>
      </c>
      <c r="F164" s="8"/>
      <c r="G164" s="11">
        <v>470</v>
      </c>
      <c r="H164" s="11">
        <f t="shared" si="14"/>
        <v>5640</v>
      </c>
      <c r="I164" s="11">
        <f t="shared" si="15"/>
        <v>430.8333333333333</v>
      </c>
      <c r="J164" s="11">
        <f t="shared" si="12"/>
        <v>361.1666666666667</v>
      </c>
      <c r="K164" s="11">
        <v>0</v>
      </c>
      <c r="L164" s="11">
        <v>0</v>
      </c>
      <c r="M164" s="11">
        <f t="shared" si="16"/>
        <v>792</v>
      </c>
      <c r="N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19" t="s">
        <v>901</v>
      </c>
      <c r="C165" s="25" t="s">
        <v>477</v>
      </c>
      <c r="D165" s="9" t="s">
        <v>983</v>
      </c>
      <c r="E165" s="8" t="s">
        <v>576</v>
      </c>
      <c r="F165" s="8"/>
      <c r="G165" s="11">
        <v>470</v>
      </c>
      <c r="H165" s="11">
        <f t="shared" si="14"/>
        <v>5640</v>
      </c>
      <c r="I165" s="11">
        <f t="shared" si="15"/>
        <v>430.8333333333333</v>
      </c>
      <c r="J165" s="11">
        <f t="shared" si="12"/>
        <v>361.1666666666667</v>
      </c>
      <c r="K165" s="11">
        <v>0</v>
      </c>
      <c r="L165" s="11">
        <v>0</v>
      </c>
      <c r="M165" s="11">
        <f t="shared" si="16"/>
        <v>792</v>
      </c>
      <c r="N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23" t="s">
        <v>902</v>
      </c>
      <c r="C166" s="25" t="s">
        <v>477</v>
      </c>
      <c r="D166" s="9" t="s">
        <v>983</v>
      </c>
      <c r="E166" s="8" t="s">
        <v>576</v>
      </c>
      <c r="F166" s="8"/>
      <c r="G166" s="11">
        <v>470</v>
      </c>
      <c r="H166" s="11">
        <f t="shared" si="14"/>
        <v>5640</v>
      </c>
      <c r="I166" s="11">
        <f t="shared" si="15"/>
        <v>430.8333333333333</v>
      </c>
      <c r="J166" s="11">
        <f t="shared" si="12"/>
        <v>361.1666666666667</v>
      </c>
      <c r="K166" s="11">
        <v>0</v>
      </c>
      <c r="L166" s="11">
        <v>0</v>
      </c>
      <c r="M166" s="11">
        <f t="shared" si="16"/>
        <v>792</v>
      </c>
      <c r="N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23" t="s">
        <v>903</v>
      </c>
      <c r="C167" s="25" t="s">
        <v>477</v>
      </c>
      <c r="D167" s="9" t="s">
        <v>983</v>
      </c>
      <c r="E167" s="8" t="s">
        <v>576</v>
      </c>
      <c r="F167" s="8"/>
      <c r="G167" s="11">
        <v>470</v>
      </c>
      <c r="H167" s="11">
        <f t="shared" si="14"/>
        <v>5640</v>
      </c>
      <c r="I167" s="11">
        <f t="shared" si="15"/>
        <v>430.8333333333333</v>
      </c>
      <c r="J167" s="11">
        <f t="shared" si="12"/>
        <v>361.1666666666667</v>
      </c>
      <c r="K167" s="11">
        <v>0</v>
      </c>
      <c r="L167" s="11">
        <v>0</v>
      </c>
      <c r="M167" s="11">
        <f t="shared" si="16"/>
        <v>792</v>
      </c>
      <c r="N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19" t="s">
        <v>904</v>
      </c>
      <c r="C168" s="25" t="s">
        <v>508</v>
      </c>
      <c r="D168" s="9" t="s">
        <v>983</v>
      </c>
      <c r="E168" s="8" t="s">
        <v>576</v>
      </c>
      <c r="F168" s="8"/>
      <c r="G168" s="11">
        <v>470</v>
      </c>
      <c r="H168" s="11">
        <f t="shared" si="14"/>
        <v>5640</v>
      </c>
      <c r="I168" s="11">
        <f t="shared" si="15"/>
        <v>430.8333333333333</v>
      </c>
      <c r="J168" s="11">
        <f t="shared" si="12"/>
        <v>361.1666666666667</v>
      </c>
      <c r="K168" s="11">
        <v>0</v>
      </c>
      <c r="L168" s="11">
        <v>0</v>
      </c>
      <c r="M168" s="11">
        <f t="shared" si="16"/>
        <v>792</v>
      </c>
      <c r="N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23" t="s">
        <v>905</v>
      </c>
      <c r="C169" s="25" t="s">
        <v>508</v>
      </c>
      <c r="D169" s="9" t="s">
        <v>983</v>
      </c>
      <c r="E169" s="8" t="s">
        <v>576</v>
      </c>
      <c r="F169" s="8"/>
      <c r="G169" s="11">
        <v>470</v>
      </c>
      <c r="H169" s="11">
        <f t="shared" si="14"/>
        <v>5640</v>
      </c>
      <c r="I169" s="11">
        <f t="shared" si="15"/>
        <v>430.8333333333333</v>
      </c>
      <c r="J169" s="11">
        <f t="shared" si="12"/>
        <v>361.1666666666667</v>
      </c>
      <c r="K169" s="11">
        <v>0</v>
      </c>
      <c r="L169" s="11">
        <v>0</v>
      </c>
      <c r="M169" s="11">
        <f t="shared" si="16"/>
        <v>792</v>
      </c>
      <c r="N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19" t="s">
        <v>906</v>
      </c>
      <c r="C170" s="25" t="s">
        <v>508</v>
      </c>
      <c r="D170" s="9" t="s">
        <v>983</v>
      </c>
      <c r="E170" s="8" t="s">
        <v>576</v>
      </c>
      <c r="F170" s="8"/>
      <c r="G170" s="11">
        <v>470</v>
      </c>
      <c r="H170" s="11">
        <f t="shared" si="14"/>
        <v>5640</v>
      </c>
      <c r="I170" s="11">
        <f t="shared" si="15"/>
        <v>430.8333333333333</v>
      </c>
      <c r="J170" s="11">
        <f t="shared" si="12"/>
        <v>361.1666666666667</v>
      </c>
      <c r="K170" s="11">
        <v>0</v>
      </c>
      <c r="L170" s="11">
        <v>0</v>
      </c>
      <c r="M170" s="11">
        <f t="shared" si="16"/>
        <v>792</v>
      </c>
      <c r="N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23" t="s">
        <v>907</v>
      </c>
      <c r="C171" s="25" t="s">
        <v>508</v>
      </c>
      <c r="D171" s="9" t="s">
        <v>983</v>
      </c>
      <c r="E171" s="8" t="s">
        <v>576</v>
      </c>
      <c r="F171" s="8"/>
      <c r="G171" s="11">
        <v>470</v>
      </c>
      <c r="H171" s="11">
        <f t="shared" si="14"/>
        <v>5640</v>
      </c>
      <c r="I171" s="11">
        <f t="shared" si="15"/>
        <v>430.8333333333333</v>
      </c>
      <c r="J171" s="11">
        <f t="shared" si="12"/>
        <v>361.1666666666667</v>
      </c>
      <c r="K171" s="11">
        <v>0</v>
      </c>
      <c r="L171" s="11">
        <v>0</v>
      </c>
      <c r="M171" s="11">
        <f t="shared" si="16"/>
        <v>792</v>
      </c>
      <c r="N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29" t="s">
        <v>908</v>
      </c>
      <c r="C172" s="25" t="s">
        <v>508</v>
      </c>
      <c r="D172" s="9" t="s">
        <v>983</v>
      </c>
      <c r="E172" s="8" t="s">
        <v>576</v>
      </c>
      <c r="F172" s="8"/>
      <c r="G172" s="11">
        <v>470</v>
      </c>
      <c r="H172" s="11">
        <f t="shared" si="14"/>
        <v>5640</v>
      </c>
      <c r="I172" s="11">
        <f t="shared" si="15"/>
        <v>430.8333333333333</v>
      </c>
      <c r="J172" s="11">
        <f t="shared" si="12"/>
        <v>361.1666666666667</v>
      </c>
      <c r="K172" s="11">
        <v>0</v>
      </c>
      <c r="L172" s="11">
        <v>0</v>
      </c>
      <c r="M172" s="11">
        <f t="shared" si="16"/>
        <v>792</v>
      </c>
      <c r="N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19" t="s">
        <v>909</v>
      </c>
      <c r="C173" s="25" t="s">
        <v>508</v>
      </c>
      <c r="D173" s="9" t="s">
        <v>983</v>
      </c>
      <c r="E173" s="8" t="s">
        <v>576</v>
      </c>
      <c r="F173" s="8"/>
      <c r="G173" s="11">
        <v>470</v>
      </c>
      <c r="H173" s="11">
        <f t="shared" si="14"/>
        <v>5640</v>
      </c>
      <c r="I173" s="11">
        <f t="shared" si="15"/>
        <v>430.8333333333333</v>
      </c>
      <c r="J173" s="11">
        <f t="shared" si="12"/>
        <v>361.1666666666667</v>
      </c>
      <c r="K173" s="11">
        <v>0</v>
      </c>
      <c r="L173" s="11">
        <v>0</v>
      </c>
      <c r="M173" s="11">
        <f t="shared" si="16"/>
        <v>792</v>
      </c>
      <c r="N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19" t="s">
        <v>910</v>
      </c>
      <c r="C174" s="25" t="s">
        <v>508</v>
      </c>
      <c r="D174" s="9" t="s">
        <v>983</v>
      </c>
      <c r="E174" s="8" t="s">
        <v>576</v>
      </c>
      <c r="F174" s="8"/>
      <c r="G174" s="11">
        <v>470</v>
      </c>
      <c r="H174" s="11">
        <f t="shared" si="14"/>
        <v>5640</v>
      </c>
      <c r="I174" s="11">
        <f t="shared" si="15"/>
        <v>430.8333333333333</v>
      </c>
      <c r="J174" s="11">
        <f t="shared" si="12"/>
        <v>361.1666666666667</v>
      </c>
      <c r="K174" s="11">
        <v>0</v>
      </c>
      <c r="L174" s="11">
        <v>0</v>
      </c>
      <c r="M174" s="11">
        <f t="shared" si="16"/>
        <v>792</v>
      </c>
      <c r="N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19" t="s">
        <v>911</v>
      </c>
      <c r="C175" s="25" t="s">
        <v>508</v>
      </c>
      <c r="D175" s="9" t="s">
        <v>983</v>
      </c>
      <c r="E175" s="8" t="s">
        <v>576</v>
      </c>
      <c r="F175" s="8"/>
      <c r="G175" s="11">
        <v>470</v>
      </c>
      <c r="H175" s="11">
        <f t="shared" si="14"/>
        <v>5640</v>
      </c>
      <c r="I175" s="11">
        <f t="shared" si="15"/>
        <v>430.8333333333333</v>
      </c>
      <c r="J175" s="11">
        <f t="shared" si="12"/>
        <v>361.1666666666667</v>
      </c>
      <c r="K175" s="11">
        <v>0</v>
      </c>
      <c r="L175" s="11">
        <v>0</v>
      </c>
      <c r="M175" s="11">
        <f t="shared" si="16"/>
        <v>792</v>
      </c>
      <c r="N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19" t="s">
        <v>912</v>
      </c>
      <c r="C176" s="25" t="s">
        <v>508</v>
      </c>
      <c r="D176" s="9" t="s">
        <v>983</v>
      </c>
      <c r="E176" s="8" t="s">
        <v>576</v>
      </c>
      <c r="F176" s="8"/>
      <c r="G176" s="11">
        <v>470</v>
      </c>
      <c r="H176" s="11">
        <f t="shared" si="14"/>
        <v>5640</v>
      </c>
      <c r="I176" s="11">
        <f t="shared" si="15"/>
        <v>430.8333333333333</v>
      </c>
      <c r="J176" s="11">
        <f t="shared" si="12"/>
        <v>361.1666666666667</v>
      </c>
      <c r="K176" s="11">
        <v>0</v>
      </c>
      <c r="L176" s="11">
        <v>0</v>
      </c>
      <c r="M176" s="11">
        <f t="shared" si="16"/>
        <v>792</v>
      </c>
      <c r="N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23" t="s">
        <v>913</v>
      </c>
      <c r="C177" s="25" t="s">
        <v>508</v>
      </c>
      <c r="D177" s="9" t="s">
        <v>983</v>
      </c>
      <c r="E177" s="8" t="s">
        <v>576</v>
      </c>
      <c r="F177" s="8"/>
      <c r="G177" s="11">
        <v>470</v>
      </c>
      <c r="H177" s="11">
        <f t="shared" si="14"/>
        <v>5640</v>
      </c>
      <c r="I177" s="11">
        <f t="shared" si="15"/>
        <v>430.8333333333333</v>
      </c>
      <c r="J177" s="11">
        <f t="shared" si="12"/>
        <v>361.1666666666667</v>
      </c>
      <c r="K177" s="11">
        <v>0</v>
      </c>
      <c r="L177" s="11">
        <v>0</v>
      </c>
      <c r="M177" s="11">
        <f t="shared" si="16"/>
        <v>792</v>
      </c>
      <c r="N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23" t="s">
        <v>914</v>
      </c>
      <c r="C178" s="25" t="s">
        <v>508</v>
      </c>
      <c r="D178" s="9" t="s">
        <v>983</v>
      </c>
      <c r="E178" s="8" t="s">
        <v>576</v>
      </c>
      <c r="F178" s="8"/>
      <c r="G178" s="11">
        <v>470</v>
      </c>
      <c r="H178" s="11">
        <f t="shared" si="14"/>
        <v>5640</v>
      </c>
      <c r="I178" s="11">
        <f t="shared" si="15"/>
        <v>430.8333333333333</v>
      </c>
      <c r="J178" s="11">
        <f t="shared" si="12"/>
        <v>361.1666666666667</v>
      </c>
      <c r="K178" s="11">
        <v>0</v>
      </c>
      <c r="L178" s="11">
        <v>0</v>
      </c>
      <c r="M178" s="11">
        <f t="shared" si="16"/>
        <v>792</v>
      </c>
      <c r="N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19" t="s">
        <v>915</v>
      </c>
      <c r="C179" s="25" t="s">
        <v>508</v>
      </c>
      <c r="D179" s="9" t="s">
        <v>983</v>
      </c>
      <c r="E179" s="8" t="s">
        <v>576</v>
      </c>
      <c r="F179" s="8"/>
      <c r="G179" s="11">
        <v>470</v>
      </c>
      <c r="H179" s="11">
        <f t="shared" si="14"/>
        <v>5640</v>
      </c>
      <c r="I179" s="11">
        <f t="shared" si="15"/>
        <v>430.8333333333333</v>
      </c>
      <c r="J179" s="11">
        <f t="shared" si="12"/>
        <v>361.1666666666667</v>
      </c>
      <c r="K179" s="11">
        <v>0</v>
      </c>
      <c r="L179" s="11">
        <v>0</v>
      </c>
      <c r="M179" s="11">
        <f t="shared" si="16"/>
        <v>792</v>
      </c>
      <c r="N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19" t="s">
        <v>916</v>
      </c>
      <c r="C180" s="25" t="s">
        <v>508</v>
      </c>
      <c r="D180" s="9" t="s">
        <v>983</v>
      </c>
      <c r="E180" s="8" t="s">
        <v>576</v>
      </c>
      <c r="F180" s="8"/>
      <c r="G180" s="11">
        <v>470</v>
      </c>
      <c r="H180" s="11">
        <f t="shared" si="14"/>
        <v>5640</v>
      </c>
      <c r="I180" s="11">
        <f t="shared" si="15"/>
        <v>430.8333333333333</v>
      </c>
      <c r="J180" s="11">
        <f t="shared" si="12"/>
        <v>361.1666666666667</v>
      </c>
      <c r="K180" s="11">
        <v>0</v>
      </c>
      <c r="L180" s="11">
        <v>0</v>
      </c>
      <c r="M180" s="11">
        <f t="shared" si="16"/>
        <v>792</v>
      </c>
      <c r="N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19" t="s">
        <v>917</v>
      </c>
      <c r="C181" s="25" t="s">
        <v>508</v>
      </c>
      <c r="D181" s="9" t="s">
        <v>983</v>
      </c>
      <c r="E181" s="8" t="s">
        <v>576</v>
      </c>
      <c r="F181" s="8"/>
      <c r="G181" s="11">
        <v>470</v>
      </c>
      <c r="H181" s="11">
        <f t="shared" si="14"/>
        <v>5640</v>
      </c>
      <c r="I181" s="11">
        <f t="shared" si="15"/>
        <v>430.8333333333333</v>
      </c>
      <c r="J181" s="11">
        <f t="shared" si="12"/>
        <v>361.1666666666667</v>
      </c>
      <c r="K181" s="11">
        <v>0</v>
      </c>
      <c r="L181" s="11">
        <v>0</v>
      </c>
      <c r="M181" s="11">
        <f t="shared" si="16"/>
        <v>792</v>
      </c>
      <c r="N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19" t="s">
        <v>918</v>
      </c>
      <c r="C182" s="25" t="s">
        <v>508</v>
      </c>
      <c r="D182" s="9" t="s">
        <v>983</v>
      </c>
      <c r="E182" s="8" t="s">
        <v>577</v>
      </c>
      <c r="F182" s="8"/>
      <c r="G182" s="11">
        <v>470</v>
      </c>
      <c r="H182" s="11">
        <f t="shared" si="14"/>
        <v>5640</v>
      </c>
      <c r="I182" s="11">
        <f t="shared" si="15"/>
        <v>430.8333333333333</v>
      </c>
      <c r="J182" s="11">
        <f t="shared" si="12"/>
        <v>361.1666666666667</v>
      </c>
      <c r="K182" s="11">
        <v>0</v>
      </c>
      <c r="L182" s="11">
        <v>0</v>
      </c>
      <c r="M182" s="11">
        <f t="shared" si="16"/>
        <v>792</v>
      </c>
      <c r="N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19" t="s">
        <v>919</v>
      </c>
      <c r="C183" s="22" t="s">
        <v>534</v>
      </c>
      <c r="D183" s="9" t="s">
        <v>983</v>
      </c>
      <c r="E183" s="8" t="s">
        <v>577</v>
      </c>
      <c r="F183" s="8"/>
      <c r="G183" s="11">
        <v>470</v>
      </c>
      <c r="H183" s="11">
        <f t="shared" si="14"/>
        <v>5640</v>
      </c>
      <c r="I183" s="11">
        <f t="shared" si="15"/>
        <v>430.8333333333333</v>
      </c>
      <c r="J183" s="11">
        <f aca="true" t="shared" si="17" ref="J183:J217">(394/12)*11</f>
        <v>361.1666666666667</v>
      </c>
      <c r="K183" s="11">
        <v>0</v>
      </c>
      <c r="L183" s="11">
        <v>0</v>
      </c>
      <c r="M183" s="11">
        <f t="shared" si="16"/>
        <v>792</v>
      </c>
      <c r="N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19" t="s">
        <v>920</v>
      </c>
      <c r="C184" s="22" t="s">
        <v>534</v>
      </c>
      <c r="D184" s="9" t="s">
        <v>983</v>
      </c>
      <c r="E184" s="8" t="s">
        <v>577</v>
      </c>
      <c r="F184" s="8"/>
      <c r="G184" s="11">
        <v>470</v>
      </c>
      <c r="H184" s="11">
        <f t="shared" si="14"/>
        <v>5640</v>
      </c>
      <c r="I184" s="11">
        <f t="shared" si="15"/>
        <v>430.8333333333333</v>
      </c>
      <c r="J184" s="11">
        <f t="shared" si="17"/>
        <v>361.1666666666667</v>
      </c>
      <c r="K184" s="11">
        <v>0</v>
      </c>
      <c r="L184" s="11">
        <v>0</v>
      </c>
      <c r="M184" s="11">
        <f t="shared" si="16"/>
        <v>792</v>
      </c>
      <c r="N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19" t="s">
        <v>921</v>
      </c>
      <c r="C185" s="22" t="s">
        <v>534</v>
      </c>
      <c r="D185" s="9" t="s">
        <v>983</v>
      </c>
      <c r="E185" s="8" t="s">
        <v>577</v>
      </c>
      <c r="F185" s="8"/>
      <c r="G185" s="11">
        <v>470</v>
      </c>
      <c r="H185" s="11">
        <f t="shared" si="14"/>
        <v>5640</v>
      </c>
      <c r="I185" s="11">
        <f t="shared" si="15"/>
        <v>430.8333333333333</v>
      </c>
      <c r="J185" s="11">
        <f t="shared" si="17"/>
        <v>361.1666666666667</v>
      </c>
      <c r="K185" s="11">
        <v>0</v>
      </c>
      <c r="L185" s="11">
        <v>0</v>
      </c>
      <c r="M185" s="11">
        <f t="shared" si="16"/>
        <v>792</v>
      </c>
      <c r="N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19" t="s">
        <v>922</v>
      </c>
      <c r="C186" s="22" t="s">
        <v>534</v>
      </c>
      <c r="D186" s="9" t="s">
        <v>983</v>
      </c>
      <c r="E186" s="8" t="s">
        <v>577</v>
      </c>
      <c r="F186" s="8"/>
      <c r="G186" s="11">
        <v>470</v>
      </c>
      <c r="H186" s="11">
        <f t="shared" si="14"/>
        <v>5640</v>
      </c>
      <c r="I186" s="11">
        <f t="shared" si="15"/>
        <v>430.8333333333333</v>
      </c>
      <c r="J186" s="11">
        <f t="shared" si="17"/>
        <v>361.1666666666667</v>
      </c>
      <c r="K186" s="11">
        <v>0</v>
      </c>
      <c r="L186" s="11">
        <v>0</v>
      </c>
      <c r="M186" s="11">
        <f t="shared" si="16"/>
        <v>792</v>
      </c>
      <c r="N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19" t="s">
        <v>923</v>
      </c>
      <c r="C187" s="22" t="s">
        <v>534</v>
      </c>
      <c r="D187" s="9" t="s">
        <v>983</v>
      </c>
      <c r="E187" s="8" t="s">
        <v>577</v>
      </c>
      <c r="F187" s="8"/>
      <c r="G187" s="11">
        <v>470</v>
      </c>
      <c r="H187" s="11">
        <f t="shared" si="14"/>
        <v>5640</v>
      </c>
      <c r="I187" s="11">
        <f t="shared" si="15"/>
        <v>430.8333333333333</v>
      </c>
      <c r="J187" s="11">
        <f t="shared" si="17"/>
        <v>361.1666666666667</v>
      </c>
      <c r="K187" s="11">
        <v>0</v>
      </c>
      <c r="L187" s="11">
        <v>0</v>
      </c>
      <c r="M187" s="11">
        <f t="shared" si="16"/>
        <v>792</v>
      </c>
      <c r="N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19" t="s">
        <v>924</v>
      </c>
      <c r="C188" s="22" t="s">
        <v>534</v>
      </c>
      <c r="D188" s="9" t="s">
        <v>983</v>
      </c>
      <c r="E188" s="8" t="s">
        <v>577</v>
      </c>
      <c r="F188" s="8"/>
      <c r="G188" s="11">
        <v>470</v>
      </c>
      <c r="H188" s="11">
        <f t="shared" si="14"/>
        <v>5640</v>
      </c>
      <c r="I188" s="11">
        <f t="shared" si="15"/>
        <v>430.8333333333333</v>
      </c>
      <c r="J188" s="11">
        <f t="shared" si="17"/>
        <v>361.1666666666667</v>
      </c>
      <c r="K188" s="11">
        <v>0</v>
      </c>
      <c r="L188" s="11">
        <v>0</v>
      </c>
      <c r="M188" s="11">
        <f t="shared" si="16"/>
        <v>792</v>
      </c>
      <c r="N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19" t="s">
        <v>925</v>
      </c>
      <c r="C189" s="25" t="s">
        <v>543</v>
      </c>
      <c r="D189" s="9" t="s">
        <v>983</v>
      </c>
      <c r="E189" s="8" t="s">
        <v>577</v>
      </c>
      <c r="F189" s="8"/>
      <c r="G189" s="11">
        <v>470</v>
      </c>
      <c r="H189" s="11">
        <f t="shared" si="14"/>
        <v>5640</v>
      </c>
      <c r="I189" s="11">
        <f t="shared" si="15"/>
        <v>430.8333333333333</v>
      </c>
      <c r="J189" s="11">
        <f t="shared" si="17"/>
        <v>361.1666666666667</v>
      </c>
      <c r="K189" s="11">
        <v>0</v>
      </c>
      <c r="L189" s="11">
        <v>0</v>
      </c>
      <c r="M189" s="11">
        <f t="shared" si="16"/>
        <v>792</v>
      </c>
      <c r="N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23" t="s">
        <v>926</v>
      </c>
      <c r="C190" s="25" t="s">
        <v>543</v>
      </c>
      <c r="D190" s="9" t="s">
        <v>983</v>
      </c>
      <c r="E190" s="8" t="s">
        <v>577</v>
      </c>
      <c r="F190" s="8"/>
      <c r="G190" s="11">
        <v>470</v>
      </c>
      <c r="H190" s="11">
        <f t="shared" si="14"/>
        <v>5640</v>
      </c>
      <c r="I190" s="11">
        <f t="shared" si="15"/>
        <v>430.8333333333333</v>
      </c>
      <c r="J190" s="11">
        <f t="shared" si="17"/>
        <v>361.1666666666667</v>
      </c>
      <c r="K190" s="11">
        <v>0</v>
      </c>
      <c r="L190" s="11">
        <v>0</v>
      </c>
      <c r="M190" s="11">
        <f t="shared" si="16"/>
        <v>792</v>
      </c>
      <c r="N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30" t="s">
        <v>927</v>
      </c>
      <c r="C191" s="25" t="s">
        <v>543</v>
      </c>
      <c r="D191" s="9" t="s">
        <v>983</v>
      </c>
      <c r="E191" s="8" t="s">
        <v>577</v>
      </c>
      <c r="F191" s="8"/>
      <c r="G191" s="11">
        <v>470</v>
      </c>
      <c r="H191" s="11">
        <f t="shared" si="14"/>
        <v>5640</v>
      </c>
      <c r="I191" s="11">
        <f t="shared" si="15"/>
        <v>430.8333333333333</v>
      </c>
      <c r="J191" s="11">
        <f t="shared" si="17"/>
        <v>361.1666666666667</v>
      </c>
      <c r="K191" s="11">
        <v>0</v>
      </c>
      <c r="L191" s="11">
        <v>0</v>
      </c>
      <c r="M191" s="11">
        <f t="shared" si="16"/>
        <v>792</v>
      </c>
      <c r="N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22" t="s">
        <v>928</v>
      </c>
      <c r="C192" s="25" t="s">
        <v>543</v>
      </c>
      <c r="D192" s="9" t="s">
        <v>983</v>
      </c>
      <c r="E192" s="8" t="s">
        <v>577</v>
      </c>
      <c r="F192" s="8"/>
      <c r="G192" s="11">
        <v>470</v>
      </c>
      <c r="H192" s="11">
        <f t="shared" si="14"/>
        <v>5640</v>
      </c>
      <c r="I192" s="11">
        <f t="shared" si="15"/>
        <v>430.8333333333333</v>
      </c>
      <c r="J192" s="11">
        <f t="shared" si="17"/>
        <v>361.1666666666667</v>
      </c>
      <c r="K192" s="11">
        <v>0</v>
      </c>
      <c r="L192" s="11">
        <v>0</v>
      </c>
      <c r="M192" s="11">
        <f t="shared" si="16"/>
        <v>792</v>
      </c>
      <c r="N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22" t="s">
        <v>929</v>
      </c>
      <c r="C193" s="25" t="s">
        <v>543</v>
      </c>
      <c r="D193" s="9" t="s">
        <v>983</v>
      </c>
      <c r="E193" s="8" t="s">
        <v>577</v>
      </c>
      <c r="F193" s="8"/>
      <c r="G193" s="11">
        <v>470</v>
      </c>
      <c r="H193" s="11">
        <f t="shared" si="14"/>
        <v>5640</v>
      </c>
      <c r="I193" s="11">
        <f t="shared" si="15"/>
        <v>430.8333333333333</v>
      </c>
      <c r="J193" s="11">
        <f t="shared" si="17"/>
        <v>361.1666666666667</v>
      </c>
      <c r="K193" s="11">
        <v>0</v>
      </c>
      <c r="L193" s="11">
        <v>0</v>
      </c>
      <c r="M193" s="11">
        <f t="shared" si="16"/>
        <v>792</v>
      </c>
      <c r="N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23" t="s">
        <v>930</v>
      </c>
      <c r="C194" s="25" t="s">
        <v>543</v>
      </c>
      <c r="D194" s="9" t="s">
        <v>983</v>
      </c>
      <c r="E194" s="8" t="s">
        <v>577</v>
      </c>
      <c r="F194" s="8"/>
      <c r="G194" s="11">
        <v>470</v>
      </c>
      <c r="H194" s="11">
        <f t="shared" si="14"/>
        <v>5640</v>
      </c>
      <c r="I194" s="11">
        <f t="shared" si="15"/>
        <v>430.8333333333333</v>
      </c>
      <c r="J194" s="11">
        <f t="shared" si="17"/>
        <v>361.1666666666667</v>
      </c>
      <c r="K194" s="11">
        <v>0</v>
      </c>
      <c r="L194" s="11">
        <v>0</v>
      </c>
      <c r="M194" s="11">
        <f t="shared" si="16"/>
        <v>792</v>
      </c>
      <c r="N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22" t="s">
        <v>931</v>
      </c>
      <c r="C195" s="25" t="s">
        <v>932</v>
      </c>
      <c r="D195" s="9" t="s">
        <v>983</v>
      </c>
      <c r="E195" s="8" t="s">
        <v>577</v>
      </c>
      <c r="F195" s="8"/>
      <c r="G195" s="11">
        <v>578</v>
      </c>
      <c r="H195" s="11">
        <f t="shared" si="14"/>
        <v>6936</v>
      </c>
      <c r="I195" s="11">
        <f t="shared" si="15"/>
        <v>529.8333333333333</v>
      </c>
      <c r="J195" s="11">
        <f t="shared" si="17"/>
        <v>361.1666666666667</v>
      </c>
      <c r="K195" s="11">
        <v>0</v>
      </c>
      <c r="L195" s="11">
        <v>0</v>
      </c>
      <c r="M195" s="11">
        <f t="shared" si="16"/>
        <v>891</v>
      </c>
      <c r="N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23" t="s">
        <v>933</v>
      </c>
      <c r="C196" s="25" t="s">
        <v>543</v>
      </c>
      <c r="D196" s="9" t="s">
        <v>983</v>
      </c>
      <c r="E196" s="8" t="s">
        <v>577</v>
      </c>
      <c r="F196" s="8"/>
      <c r="G196" s="11">
        <v>470</v>
      </c>
      <c r="H196" s="11">
        <f t="shared" si="14"/>
        <v>5640</v>
      </c>
      <c r="I196" s="11">
        <f t="shared" si="15"/>
        <v>430.8333333333333</v>
      </c>
      <c r="J196" s="11">
        <f t="shared" si="17"/>
        <v>361.1666666666667</v>
      </c>
      <c r="K196" s="11">
        <v>0</v>
      </c>
      <c r="L196" s="11">
        <v>0</v>
      </c>
      <c r="M196" s="11">
        <f t="shared" si="16"/>
        <v>792</v>
      </c>
      <c r="N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22" t="s">
        <v>934</v>
      </c>
      <c r="C197" s="25" t="s">
        <v>543</v>
      </c>
      <c r="D197" s="9" t="s">
        <v>983</v>
      </c>
      <c r="E197" s="8" t="s">
        <v>577</v>
      </c>
      <c r="F197" s="8"/>
      <c r="G197" s="11">
        <v>470</v>
      </c>
      <c r="H197" s="11">
        <f t="shared" si="14"/>
        <v>5640</v>
      </c>
      <c r="I197" s="11">
        <f t="shared" si="15"/>
        <v>430.8333333333333</v>
      </c>
      <c r="J197" s="11">
        <f t="shared" si="17"/>
        <v>361.1666666666667</v>
      </c>
      <c r="K197" s="11">
        <v>0</v>
      </c>
      <c r="L197" s="11">
        <v>0</v>
      </c>
      <c r="M197" s="11">
        <f t="shared" si="16"/>
        <v>792</v>
      </c>
      <c r="N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22" t="s">
        <v>935</v>
      </c>
      <c r="C198" s="25" t="s">
        <v>555</v>
      </c>
      <c r="D198" s="9" t="s">
        <v>983</v>
      </c>
      <c r="E198" s="8" t="s">
        <v>577</v>
      </c>
      <c r="F198" s="8"/>
      <c r="G198" s="11">
        <v>470</v>
      </c>
      <c r="H198" s="11">
        <f t="shared" si="14"/>
        <v>5640</v>
      </c>
      <c r="I198" s="11">
        <f t="shared" si="15"/>
        <v>430.8333333333333</v>
      </c>
      <c r="J198" s="11">
        <f t="shared" si="17"/>
        <v>361.1666666666667</v>
      </c>
      <c r="K198" s="11">
        <v>0</v>
      </c>
      <c r="L198" s="11">
        <v>0</v>
      </c>
      <c r="M198" s="11">
        <f t="shared" si="16"/>
        <v>792</v>
      </c>
      <c r="N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22" t="s">
        <v>936</v>
      </c>
      <c r="C199" s="31" t="s">
        <v>555</v>
      </c>
      <c r="D199" s="9" t="s">
        <v>983</v>
      </c>
      <c r="E199" s="8" t="s">
        <v>577</v>
      </c>
      <c r="F199" s="8"/>
      <c r="G199" s="11">
        <v>470</v>
      </c>
      <c r="H199" s="11">
        <f t="shared" si="14"/>
        <v>5640</v>
      </c>
      <c r="I199" s="11">
        <f t="shared" si="15"/>
        <v>430.8333333333333</v>
      </c>
      <c r="J199" s="11">
        <f t="shared" si="17"/>
        <v>361.1666666666667</v>
      </c>
      <c r="K199" s="11">
        <v>0</v>
      </c>
      <c r="L199" s="11">
        <v>0</v>
      </c>
      <c r="M199" s="11">
        <f t="shared" si="16"/>
        <v>792</v>
      </c>
      <c r="N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19" t="s">
        <v>937</v>
      </c>
      <c r="C200" s="25" t="s">
        <v>559</v>
      </c>
      <c r="D200" s="9" t="s">
        <v>983</v>
      </c>
      <c r="E200" s="8" t="s">
        <v>577</v>
      </c>
      <c r="F200" s="8"/>
      <c r="G200" s="11">
        <v>604</v>
      </c>
      <c r="H200" s="11">
        <f t="shared" si="14"/>
        <v>7248</v>
      </c>
      <c r="I200" s="11">
        <f t="shared" si="15"/>
        <v>553.6666666666667</v>
      </c>
      <c r="J200" s="11">
        <f t="shared" si="17"/>
        <v>361.1666666666667</v>
      </c>
      <c r="K200" s="11">
        <v>0</v>
      </c>
      <c r="L200" s="11">
        <v>0</v>
      </c>
      <c r="M200" s="11">
        <f t="shared" si="16"/>
        <v>914.8333333333335</v>
      </c>
      <c r="N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22" t="s">
        <v>938</v>
      </c>
      <c r="C201" s="25" t="s">
        <v>563</v>
      </c>
      <c r="D201" s="9" t="s">
        <v>983</v>
      </c>
      <c r="E201" s="8" t="s">
        <v>577</v>
      </c>
      <c r="F201" s="8"/>
      <c r="G201" s="11">
        <v>470</v>
      </c>
      <c r="H201" s="11">
        <f t="shared" si="14"/>
        <v>5640</v>
      </c>
      <c r="I201" s="11">
        <f t="shared" si="15"/>
        <v>430.8333333333333</v>
      </c>
      <c r="J201" s="11">
        <f t="shared" si="17"/>
        <v>361.1666666666667</v>
      </c>
      <c r="K201" s="11">
        <v>0</v>
      </c>
      <c r="L201" s="11">
        <v>0</v>
      </c>
      <c r="M201" s="11">
        <f t="shared" si="16"/>
        <v>792</v>
      </c>
      <c r="N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22" t="s">
        <v>939</v>
      </c>
      <c r="C202" s="25" t="s">
        <v>563</v>
      </c>
      <c r="D202" s="9" t="s">
        <v>983</v>
      </c>
      <c r="E202" s="8" t="s">
        <v>577</v>
      </c>
      <c r="F202" s="8"/>
      <c r="G202" s="11">
        <v>470</v>
      </c>
      <c r="H202" s="11">
        <f t="shared" si="14"/>
        <v>5640</v>
      </c>
      <c r="I202" s="11">
        <f t="shared" si="15"/>
        <v>430.8333333333333</v>
      </c>
      <c r="J202" s="11">
        <f t="shared" si="17"/>
        <v>361.1666666666667</v>
      </c>
      <c r="K202" s="11">
        <v>0</v>
      </c>
      <c r="L202" s="11">
        <v>0</v>
      </c>
      <c r="M202" s="11">
        <f t="shared" si="16"/>
        <v>792</v>
      </c>
      <c r="N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22" t="s">
        <v>940</v>
      </c>
      <c r="C203" s="25" t="s">
        <v>563</v>
      </c>
      <c r="D203" s="9" t="s">
        <v>983</v>
      </c>
      <c r="E203" s="8" t="s">
        <v>577</v>
      </c>
      <c r="F203" s="8"/>
      <c r="G203" s="11">
        <v>470</v>
      </c>
      <c r="H203" s="11">
        <f t="shared" si="14"/>
        <v>5640</v>
      </c>
      <c r="I203" s="11">
        <f t="shared" si="15"/>
        <v>430.8333333333333</v>
      </c>
      <c r="J203" s="11">
        <f t="shared" si="17"/>
        <v>361.1666666666667</v>
      </c>
      <c r="K203" s="11">
        <v>0</v>
      </c>
      <c r="L203" s="11">
        <v>0</v>
      </c>
      <c r="M203" s="11">
        <f t="shared" si="16"/>
        <v>792</v>
      </c>
      <c r="N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22" t="s">
        <v>941</v>
      </c>
      <c r="C204" s="25" t="s">
        <v>563</v>
      </c>
      <c r="D204" s="9" t="s">
        <v>983</v>
      </c>
      <c r="E204" s="8" t="s">
        <v>577</v>
      </c>
      <c r="F204" s="8"/>
      <c r="G204" s="11">
        <v>470</v>
      </c>
      <c r="H204" s="11">
        <f t="shared" si="14"/>
        <v>5640</v>
      </c>
      <c r="I204" s="11">
        <f t="shared" si="15"/>
        <v>430.8333333333333</v>
      </c>
      <c r="J204" s="11">
        <f t="shared" si="17"/>
        <v>361.1666666666667</v>
      </c>
      <c r="K204" s="11">
        <v>0</v>
      </c>
      <c r="L204" s="11">
        <v>0</v>
      </c>
      <c r="M204" s="11">
        <f t="shared" si="16"/>
        <v>792</v>
      </c>
      <c r="N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22" t="s">
        <v>942</v>
      </c>
      <c r="C205" s="25" t="s">
        <v>563</v>
      </c>
      <c r="D205" s="9" t="s">
        <v>983</v>
      </c>
      <c r="E205" s="8" t="s">
        <v>577</v>
      </c>
      <c r="F205" s="8"/>
      <c r="G205" s="11">
        <v>470</v>
      </c>
      <c r="H205" s="11">
        <f t="shared" si="14"/>
        <v>5640</v>
      </c>
      <c r="I205" s="11">
        <f t="shared" si="15"/>
        <v>430.8333333333333</v>
      </c>
      <c r="J205" s="11">
        <f t="shared" si="17"/>
        <v>361.1666666666667</v>
      </c>
      <c r="K205" s="11">
        <v>0</v>
      </c>
      <c r="L205" s="11">
        <v>0</v>
      </c>
      <c r="M205" s="11">
        <f t="shared" si="16"/>
        <v>792</v>
      </c>
      <c r="N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22" t="s">
        <v>943</v>
      </c>
      <c r="C206" s="25" t="s">
        <v>563</v>
      </c>
      <c r="D206" s="9" t="s">
        <v>983</v>
      </c>
      <c r="E206" s="8" t="s">
        <v>577</v>
      </c>
      <c r="F206" s="8"/>
      <c r="G206" s="11">
        <v>470</v>
      </c>
      <c r="H206" s="11">
        <f t="shared" si="14"/>
        <v>5640</v>
      </c>
      <c r="I206" s="11">
        <f t="shared" si="15"/>
        <v>430.8333333333333</v>
      </c>
      <c r="J206" s="11">
        <f t="shared" si="17"/>
        <v>361.1666666666667</v>
      </c>
      <c r="K206" s="11">
        <v>0</v>
      </c>
      <c r="L206" s="11">
        <v>0</v>
      </c>
      <c r="M206" s="11">
        <f t="shared" si="16"/>
        <v>792</v>
      </c>
      <c r="N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22" t="s">
        <v>944</v>
      </c>
      <c r="C207" s="25" t="s">
        <v>563</v>
      </c>
      <c r="D207" s="9" t="s">
        <v>983</v>
      </c>
      <c r="E207" s="8" t="s">
        <v>578</v>
      </c>
      <c r="F207" s="8"/>
      <c r="G207" s="11">
        <v>586</v>
      </c>
      <c r="H207" s="11">
        <f aca="true" t="shared" si="18" ref="H207:H213">G207*12</f>
        <v>7032</v>
      </c>
      <c r="I207" s="11">
        <f aca="true" t="shared" si="19" ref="I207:I213">(G207/12)*11</f>
        <v>537.1666666666667</v>
      </c>
      <c r="J207" s="11">
        <f t="shared" si="17"/>
        <v>361.1666666666667</v>
      </c>
      <c r="K207" s="11">
        <v>0</v>
      </c>
      <c r="L207" s="11">
        <v>0</v>
      </c>
      <c r="M207" s="11">
        <f aca="true" t="shared" si="20" ref="M207:M213">SUM(I207:L207)</f>
        <v>898.3333333333335</v>
      </c>
      <c r="N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32" t="s">
        <v>946</v>
      </c>
      <c r="C208" s="33" t="s">
        <v>561</v>
      </c>
      <c r="D208" s="9" t="s">
        <v>983</v>
      </c>
      <c r="E208" s="8" t="s">
        <v>578</v>
      </c>
      <c r="F208" s="8"/>
      <c r="G208" s="11">
        <v>622</v>
      </c>
      <c r="H208" s="11">
        <f t="shared" si="18"/>
        <v>7464</v>
      </c>
      <c r="I208" s="11">
        <f t="shared" si="19"/>
        <v>570.1666666666667</v>
      </c>
      <c r="J208" s="11">
        <f t="shared" si="17"/>
        <v>361.1666666666667</v>
      </c>
      <c r="K208" s="11">
        <v>0</v>
      </c>
      <c r="L208" s="11">
        <v>0</v>
      </c>
      <c r="M208" s="11">
        <f t="shared" si="20"/>
        <v>931.3333333333335</v>
      </c>
      <c r="N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30" t="s">
        <v>947</v>
      </c>
      <c r="C209" s="33" t="s">
        <v>563</v>
      </c>
      <c r="D209" s="9" t="s">
        <v>983</v>
      </c>
      <c r="E209" s="8" t="s">
        <v>578</v>
      </c>
      <c r="F209" s="8"/>
      <c r="G209" s="11">
        <v>586</v>
      </c>
      <c r="H209" s="11">
        <f t="shared" si="18"/>
        <v>7032</v>
      </c>
      <c r="I209" s="11">
        <f t="shared" si="19"/>
        <v>537.1666666666667</v>
      </c>
      <c r="J209" s="11">
        <f t="shared" si="17"/>
        <v>361.1666666666667</v>
      </c>
      <c r="K209" s="11">
        <v>0</v>
      </c>
      <c r="L209" s="11">
        <v>0</v>
      </c>
      <c r="M209" s="11">
        <f t="shared" si="20"/>
        <v>898.3333333333335</v>
      </c>
      <c r="N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22" t="s">
        <v>948</v>
      </c>
      <c r="C210" s="25" t="s">
        <v>563</v>
      </c>
      <c r="D210" s="9" t="s">
        <v>983</v>
      </c>
      <c r="E210" s="8" t="s">
        <v>578</v>
      </c>
      <c r="F210" s="8"/>
      <c r="G210" s="11">
        <v>586</v>
      </c>
      <c r="H210" s="11">
        <f t="shared" si="18"/>
        <v>7032</v>
      </c>
      <c r="I210" s="11">
        <f t="shared" si="19"/>
        <v>537.1666666666667</v>
      </c>
      <c r="J210" s="11">
        <f t="shared" si="17"/>
        <v>361.1666666666667</v>
      </c>
      <c r="K210" s="11">
        <v>0</v>
      </c>
      <c r="L210" s="11">
        <v>0</v>
      </c>
      <c r="M210" s="11">
        <f t="shared" si="20"/>
        <v>898.3333333333335</v>
      </c>
      <c r="N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22" t="s">
        <v>949</v>
      </c>
      <c r="C211" s="31" t="s">
        <v>563</v>
      </c>
      <c r="D211" s="9" t="s">
        <v>983</v>
      </c>
      <c r="E211" s="8" t="s">
        <v>578</v>
      </c>
      <c r="F211" s="8"/>
      <c r="G211" s="11">
        <v>586</v>
      </c>
      <c r="H211" s="11">
        <f t="shared" si="18"/>
        <v>7032</v>
      </c>
      <c r="I211" s="11">
        <f t="shared" si="19"/>
        <v>537.1666666666667</v>
      </c>
      <c r="J211" s="11">
        <f t="shared" si="17"/>
        <v>361.1666666666667</v>
      </c>
      <c r="K211" s="11">
        <v>0</v>
      </c>
      <c r="L211" s="11">
        <v>0</v>
      </c>
      <c r="M211" s="11">
        <f t="shared" si="20"/>
        <v>898.3333333333335</v>
      </c>
      <c r="N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22" t="s">
        <v>950</v>
      </c>
      <c r="C212" s="25" t="s">
        <v>563</v>
      </c>
      <c r="D212" s="9" t="s">
        <v>983</v>
      </c>
      <c r="E212" s="8" t="s">
        <v>578</v>
      </c>
      <c r="F212" s="8"/>
      <c r="G212" s="11">
        <v>586</v>
      </c>
      <c r="H212" s="11">
        <f t="shared" si="18"/>
        <v>7032</v>
      </c>
      <c r="I212" s="11">
        <f t="shared" si="19"/>
        <v>537.1666666666667</v>
      </c>
      <c r="J212" s="11">
        <f t="shared" si="17"/>
        <v>361.1666666666667</v>
      </c>
      <c r="K212" s="11">
        <v>0</v>
      </c>
      <c r="L212" s="11">
        <v>0</v>
      </c>
      <c r="M212" s="11">
        <f t="shared" si="20"/>
        <v>898.3333333333335</v>
      </c>
      <c r="N212" s="12"/>
      <c r="O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19" t="s">
        <v>951</v>
      </c>
      <c r="C213" s="25" t="s">
        <v>563</v>
      </c>
      <c r="D213" s="9" t="s">
        <v>983</v>
      </c>
      <c r="E213" s="8" t="s">
        <v>578</v>
      </c>
      <c r="F213" s="8"/>
      <c r="G213" s="11">
        <v>586</v>
      </c>
      <c r="H213" s="11">
        <f t="shared" si="18"/>
        <v>7032</v>
      </c>
      <c r="I213" s="11">
        <f t="shared" si="19"/>
        <v>537.1666666666667</v>
      </c>
      <c r="J213" s="11">
        <f t="shared" si="17"/>
        <v>361.1666666666667</v>
      </c>
      <c r="K213" s="11">
        <v>0</v>
      </c>
      <c r="L213" s="11">
        <v>0</v>
      </c>
      <c r="M213" s="11">
        <f t="shared" si="20"/>
        <v>898.3333333333335</v>
      </c>
      <c r="N213" s="12"/>
      <c r="O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34" t="s">
        <v>952</v>
      </c>
      <c r="C214" s="35" t="s">
        <v>953</v>
      </c>
      <c r="D214" s="9" t="s">
        <v>977</v>
      </c>
      <c r="E214" s="8" t="s">
        <v>975</v>
      </c>
      <c r="F214" s="8"/>
      <c r="G214" s="11">
        <v>817</v>
      </c>
      <c r="H214" s="11">
        <f aca="true" t="shared" si="21" ref="H214:H223">G214*12</f>
        <v>9804</v>
      </c>
      <c r="I214" s="11">
        <f aca="true" t="shared" si="22" ref="I214:I223">(G214/12)*11</f>
        <v>748.9166666666666</v>
      </c>
      <c r="J214" s="11">
        <f t="shared" si="17"/>
        <v>361.1666666666667</v>
      </c>
      <c r="K214" s="11">
        <v>0</v>
      </c>
      <c r="L214" s="11">
        <v>0</v>
      </c>
      <c r="M214" s="11">
        <f aca="true" t="shared" si="23" ref="M214:M223">SUM(I214:L214)</f>
        <v>1110.0833333333333</v>
      </c>
      <c r="N214" s="12"/>
      <c r="O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35" t="s">
        <v>954</v>
      </c>
      <c r="C215" s="35" t="s">
        <v>955</v>
      </c>
      <c r="D215" s="9" t="s">
        <v>977</v>
      </c>
      <c r="E215" s="8" t="s">
        <v>975</v>
      </c>
      <c r="F215" s="8"/>
      <c r="G215" s="11">
        <v>733</v>
      </c>
      <c r="H215" s="11">
        <f t="shared" si="21"/>
        <v>8796</v>
      </c>
      <c r="I215" s="11">
        <f t="shared" si="22"/>
        <v>671.9166666666667</v>
      </c>
      <c r="J215" s="11">
        <f t="shared" si="17"/>
        <v>361.1666666666667</v>
      </c>
      <c r="K215" s="11">
        <v>0</v>
      </c>
      <c r="L215" s="11">
        <v>0</v>
      </c>
      <c r="M215" s="11">
        <f t="shared" si="23"/>
        <v>1033.0833333333335</v>
      </c>
      <c r="N215" s="12"/>
      <c r="O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35" t="s">
        <v>956</v>
      </c>
      <c r="C216" s="35" t="s">
        <v>957</v>
      </c>
      <c r="D216" s="9" t="s">
        <v>977</v>
      </c>
      <c r="E216" s="8" t="s">
        <v>975</v>
      </c>
      <c r="F216" s="8"/>
      <c r="G216" s="11">
        <v>733</v>
      </c>
      <c r="H216" s="11">
        <f t="shared" si="21"/>
        <v>8796</v>
      </c>
      <c r="I216" s="11">
        <f t="shared" si="22"/>
        <v>671.9166666666667</v>
      </c>
      <c r="J216" s="11">
        <f t="shared" si="17"/>
        <v>361.1666666666667</v>
      </c>
      <c r="K216" s="11">
        <v>0</v>
      </c>
      <c r="L216" s="11">
        <v>0</v>
      </c>
      <c r="M216" s="11">
        <f t="shared" si="23"/>
        <v>1033.0833333333335</v>
      </c>
      <c r="N216" s="12"/>
      <c r="O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22" t="s">
        <v>958</v>
      </c>
      <c r="C217" s="22" t="s">
        <v>959</v>
      </c>
      <c r="D217" s="9" t="s">
        <v>977</v>
      </c>
      <c r="E217" s="8" t="s">
        <v>976</v>
      </c>
      <c r="F217" s="8"/>
      <c r="G217" s="11">
        <v>901</v>
      </c>
      <c r="H217" s="11">
        <f t="shared" si="21"/>
        <v>10812</v>
      </c>
      <c r="I217" s="11">
        <f t="shared" si="22"/>
        <v>825.9166666666666</v>
      </c>
      <c r="J217" s="11">
        <f t="shared" si="17"/>
        <v>361.1666666666667</v>
      </c>
      <c r="K217" s="11">
        <v>0</v>
      </c>
      <c r="L217" s="11">
        <v>0</v>
      </c>
      <c r="M217" s="11">
        <f t="shared" si="23"/>
        <v>1187.0833333333333</v>
      </c>
      <c r="N217" s="12"/>
      <c r="O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960</v>
      </c>
      <c r="C218" s="9" t="s">
        <v>961</v>
      </c>
      <c r="D218" s="9" t="s">
        <v>977</v>
      </c>
      <c r="E218" s="10" t="s">
        <v>164</v>
      </c>
      <c r="F218" s="8" t="s">
        <v>220</v>
      </c>
      <c r="G218" s="11">
        <v>2254</v>
      </c>
      <c r="H218" s="11">
        <f t="shared" si="21"/>
        <v>27048</v>
      </c>
      <c r="I218" s="11">
        <f t="shared" si="22"/>
        <v>2066.166666666667</v>
      </c>
      <c r="J218" s="11">
        <f aca="true" t="shared" si="24" ref="J218:J223">(394/12)*11</f>
        <v>361.1666666666667</v>
      </c>
      <c r="K218" s="11">
        <v>0</v>
      </c>
      <c r="L218" s="11">
        <v>0</v>
      </c>
      <c r="M218" s="11">
        <f t="shared" si="23"/>
        <v>2427.3333333333335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962</v>
      </c>
      <c r="C219" s="9" t="s">
        <v>963</v>
      </c>
      <c r="D219" s="9" t="s">
        <v>977</v>
      </c>
      <c r="E219" s="10" t="s">
        <v>165</v>
      </c>
      <c r="F219" s="8" t="s">
        <v>220</v>
      </c>
      <c r="G219" s="11">
        <v>2254</v>
      </c>
      <c r="H219" s="11">
        <f t="shared" si="21"/>
        <v>27048</v>
      </c>
      <c r="I219" s="11">
        <f t="shared" si="22"/>
        <v>2066.166666666667</v>
      </c>
      <c r="J219" s="11">
        <f t="shared" si="24"/>
        <v>361.1666666666667</v>
      </c>
      <c r="K219" s="11">
        <v>0</v>
      </c>
      <c r="L219" s="11">
        <v>0</v>
      </c>
      <c r="M219" s="11">
        <f t="shared" si="23"/>
        <v>2427.3333333333335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964</v>
      </c>
      <c r="C220" s="9" t="s">
        <v>965</v>
      </c>
      <c r="D220" s="9" t="s">
        <v>977</v>
      </c>
      <c r="E220" s="10" t="s">
        <v>168</v>
      </c>
      <c r="F220" s="8" t="s">
        <v>220</v>
      </c>
      <c r="G220" s="11">
        <v>2254</v>
      </c>
      <c r="H220" s="11">
        <f t="shared" si="21"/>
        <v>27048</v>
      </c>
      <c r="I220" s="11">
        <f t="shared" si="22"/>
        <v>2066.166666666667</v>
      </c>
      <c r="J220" s="11">
        <f t="shared" si="24"/>
        <v>361.1666666666667</v>
      </c>
      <c r="K220" s="11">
        <v>0</v>
      </c>
      <c r="L220" s="11">
        <v>0</v>
      </c>
      <c r="M220" s="11">
        <f t="shared" si="23"/>
        <v>2427.3333333333335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970</v>
      </c>
      <c r="C221" s="9" t="s">
        <v>971</v>
      </c>
      <c r="D221" s="9" t="s">
        <v>977</v>
      </c>
      <c r="E221" s="10" t="s">
        <v>204</v>
      </c>
      <c r="F221" s="8" t="s">
        <v>220</v>
      </c>
      <c r="G221" s="11">
        <v>2254</v>
      </c>
      <c r="H221" s="11">
        <f t="shared" si="21"/>
        <v>27048</v>
      </c>
      <c r="I221" s="11">
        <f t="shared" si="22"/>
        <v>2066.166666666667</v>
      </c>
      <c r="J221" s="11">
        <f t="shared" si="24"/>
        <v>361.1666666666667</v>
      </c>
      <c r="K221" s="11">
        <v>0</v>
      </c>
      <c r="L221" s="11">
        <v>0</v>
      </c>
      <c r="M221" s="11">
        <f t="shared" si="23"/>
        <v>2427.3333333333335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966</v>
      </c>
      <c r="C222" s="9" t="s">
        <v>967</v>
      </c>
      <c r="D222" s="9" t="s">
        <v>977</v>
      </c>
      <c r="E222" s="10" t="s">
        <v>179</v>
      </c>
      <c r="F222" s="8" t="s">
        <v>220</v>
      </c>
      <c r="G222" s="11">
        <v>2254</v>
      </c>
      <c r="H222" s="11">
        <f t="shared" si="21"/>
        <v>27048</v>
      </c>
      <c r="I222" s="11">
        <f t="shared" si="22"/>
        <v>2066.166666666667</v>
      </c>
      <c r="J222" s="11">
        <f t="shared" si="24"/>
        <v>361.1666666666667</v>
      </c>
      <c r="K222" s="11">
        <v>0</v>
      </c>
      <c r="L222" s="11">
        <v>0</v>
      </c>
      <c r="M222" s="11">
        <f t="shared" si="23"/>
        <v>2427.3333333333335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972</v>
      </c>
      <c r="C223" s="9" t="s">
        <v>973</v>
      </c>
      <c r="D223" s="9" t="s">
        <v>977</v>
      </c>
      <c r="E223" s="8" t="s">
        <v>219</v>
      </c>
      <c r="F223" s="8" t="s">
        <v>222</v>
      </c>
      <c r="G223" s="11">
        <v>2254</v>
      </c>
      <c r="H223" s="11">
        <f t="shared" si="21"/>
        <v>27048</v>
      </c>
      <c r="I223" s="11">
        <f t="shared" si="22"/>
        <v>2066.166666666667</v>
      </c>
      <c r="J223" s="11">
        <f t="shared" si="24"/>
        <v>361.1666666666667</v>
      </c>
      <c r="K223" s="11">
        <v>0</v>
      </c>
      <c r="L223" s="11">
        <v>0</v>
      </c>
      <c r="M223" s="11">
        <f t="shared" si="23"/>
        <v>2427.3333333333335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1.5" customHeight="1">
      <c r="A224" s="49" t="s">
        <v>20</v>
      </c>
      <c r="B224" s="50"/>
      <c r="C224" s="51"/>
      <c r="D224" s="3"/>
      <c r="E224" s="3"/>
      <c r="F224" s="3"/>
      <c r="G224" s="4">
        <f aca="true" t="shared" si="25" ref="G224:M224">SUM(G22:G223)</f>
        <v>147385.8</v>
      </c>
      <c r="H224" s="4">
        <f t="shared" si="25"/>
        <v>1768629.6</v>
      </c>
      <c r="I224" s="4">
        <f t="shared" si="25"/>
        <v>135103.64999999964</v>
      </c>
      <c r="J224" s="4">
        <f t="shared" si="25"/>
        <v>72955.66666666658</v>
      </c>
      <c r="K224" s="4">
        <f t="shared" si="25"/>
        <v>0</v>
      </c>
      <c r="L224" s="4">
        <f t="shared" si="25"/>
        <v>0</v>
      </c>
      <c r="M224" s="4">
        <f t="shared" si="25"/>
        <v>208059.3166666668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6" customFormat="1" ht="34.5" customHeight="1">
      <c r="A225" s="52" t="s">
        <v>0</v>
      </c>
      <c r="B225" s="53"/>
      <c r="C225" s="53"/>
      <c r="D225" s="53"/>
      <c r="E225" s="53"/>
      <c r="F225" s="53"/>
      <c r="G225" s="53"/>
      <c r="H225" s="53"/>
      <c r="I225" s="54"/>
      <c r="J225" s="55" t="s">
        <v>985</v>
      </c>
      <c r="K225" s="56"/>
      <c r="L225" s="56"/>
      <c r="M225" s="57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</row>
    <row r="226" spans="1:78" s="6" customFormat="1" ht="34.5" customHeight="1">
      <c r="A226" s="52" t="s">
        <v>4</v>
      </c>
      <c r="B226" s="53"/>
      <c r="C226" s="53"/>
      <c r="D226" s="53"/>
      <c r="E226" s="53"/>
      <c r="F226" s="53"/>
      <c r="G226" s="53"/>
      <c r="H226" s="53"/>
      <c r="I226" s="54"/>
      <c r="J226" s="61" t="s">
        <v>5</v>
      </c>
      <c r="K226" s="56"/>
      <c r="L226" s="56"/>
      <c r="M226" s="57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</row>
    <row r="227" spans="1:38" s="6" customFormat="1" ht="34.5" customHeight="1">
      <c r="A227" s="52" t="s">
        <v>3</v>
      </c>
      <c r="B227" s="53"/>
      <c r="C227" s="53"/>
      <c r="D227" s="53"/>
      <c r="E227" s="53"/>
      <c r="F227" s="53"/>
      <c r="G227" s="53"/>
      <c r="H227" s="53"/>
      <c r="I227" s="54"/>
      <c r="J227" s="55" t="s">
        <v>23</v>
      </c>
      <c r="K227" s="62"/>
      <c r="L227" s="62"/>
      <c r="M227" s="63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s="6" customFormat="1" ht="34.5" customHeight="1">
      <c r="A228" s="52" t="s">
        <v>9</v>
      </c>
      <c r="B228" s="53"/>
      <c r="C228" s="53"/>
      <c r="D228" s="53"/>
      <c r="E228" s="53"/>
      <c r="F228" s="53"/>
      <c r="G228" s="53"/>
      <c r="H228" s="53"/>
      <c r="I228" s="54"/>
      <c r="J228" s="61" t="s">
        <v>988</v>
      </c>
      <c r="K228" s="56"/>
      <c r="L228" s="56"/>
      <c r="M228" s="57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s="6" customFormat="1" ht="34.5" customHeight="1">
      <c r="A229" s="52" t="s">
        <v>1</v>
      </c>
      <c r="B229" s="53"/>
      <c r="C229" s="53"/>
      <c r="D229" s="53"/>
      <c r="E229" s="53"/>
      <c r="F229" s="53"/>
      <c r="G229" s="53"/>
      <c r="H229" s="53"/>
      <c r="I229" s="54"/>
      <c r="J229" s="64" t="s">
        <v>986</v>
      </c>
      <c r="K229" s="59"/>
      <c r="L229" s="59"/>
      <c r="M229" s="60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s="6" customFormat="1" ht="34.5" customHeight="1">
      <c r="A230" s="52" t="s">
        <v>2</v>
      </c>
      <c r="B230" s="53"/>
      <c r="C230" s="53"/>
      <c r="D230" s="53"/>
      <c r="E230" s="53"/>
      <c r="F230" s="53"/>
      <c r="G230" s="53"/>
      <c r="H230" s="53"/>
      <c r="I230" s="54"/>
      <c r="J230" s="61" t="s">
        <v>987</v>
      </c>
      <c r="K230" s="56"/>
      <c r="L230" s="56"/>
      <c r="M230" s="57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s="6" customFormat="1" ht="12.75" customHeight="1">
      <c r="A231" s="14"/>
      <c r="B231" s="14"/>
      <c r="C231" s="15"/>
      <c r="D231" s="15"/>
      <c r="E231" s="15"/>
      <c r="F231" s="15"/>
      <c r="G231" s="1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2" s="5" customFormat="1" ht="15.75">
      <c r="A232" s="16" t="s">
        <v>638</v>
      </c>
      <c r="B232" s="17"/>
    </row>
    <row r="233" spans="1:5" s="5" customFormat="1" ht="15">
      <c r="A233" s="18" t="s">
        <v>31</v>
      </c>
      <c r="B233" s="18"/>
      <c r="C233" s="18"/>
      <c r="D233" s="18"/>
      <c r="E233" s="18"/>
    </row>
    <row r="234" spans="1:5" s="5" customFormat="1" ht="15">
      <c r="A234" s="18" t="s">
        <v>30</v>
      </c>
      <c r="B234" s="18"/>
      <c r="C234" s="18"/>
      <c r="D234" s="18"/>
      <c r="E234" s="18"/>
    </row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pans="15:38" s="6" customFormat="1" ht="15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5:38" s="6" customFormat="1" ht="15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5:38" s="6" customFormat="1" ht="15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5:38" s="6" customFormat="1" ht="15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5:38" s="6" customFormat="1" ht="15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5:38" s="6" customFormat="1" ht="15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5:38" s="6" customFormat="1" ht="15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5:38" s="6" customFormat="1" ht="15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5:38" s="6" customFormat="1" ht="15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5:38" s="6" customFormat="1" ht="15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</sheetData>
  <sheetProtection/>
  <mergeCells count="17">
    <mergeCell ref="A229:I229"/>
    <mergeCell ref="J229:M229"/>
    <mergeCell ref="A230:I230"/>
    <mergeCell ref="J230:M230"/>
    <mergeCell ref="A226:I226"/>
    <mergeCell ref="J226:M226"/>
    <mergeCell ref="A227:I227"/>
    <mergeCell ref="J227:M227"/>
    <mergeCell ref="A228:I228"/>
    <mergeCell ref="J228:M228"/>
    <mergeCell ref="A1:M1"/>
    <mergeCell ref="A2:M2"/>
    <mergeCell ref="A3:H3"/>
    <mergeCell ref="I3:M3"/>
    <mergeCell ref="A224:C224"/>
    <mergeCell ref="A225:I225"/>
    <mergeCell ref="J225:M225"/>
  </mergeCells>
  <hyperlinks>
    <hyperlink ref="J229" r:id="rId1" display="richardlojano10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316"/>
  <sheetViews>
    <sheetView tabSelected="1" zoomScale="60" zoomScaleNormal="60" zoomScalePageLayoutView="0" workbookViewId="0" topLeftCell="A1">
      <pane ySplit="4" topLeftCell="A50" activePane="bottomLeft" state="frozen"/>
      <selection pane="topLeft" activeCell="A1" sqref="A1"/>
      <selection pane="bottomLeft" activeCell="B54" sqref="B54"/>
    </sheetView>
  </sheetViews>
  <sheetFormatPr defaultColWidth="11.421875" defaultRowHeight="15"/>
  <cols>
    <col min="1" max="1" width="6.28125" style="0" customWidth="1"/>
    <col min="2" max="2" width="45.00390625" style="0" customWidth="1"/>
    <col min="3" max="3" width="49.421875" style="0" customWidth="1"/>
    <col min="4" max="4" width="33.00390625" style="0" customWidth="1"/>
    <col min="5" max="5" width="35.28125" style="0" customWidth="1"/>
    <col min="6" max="6" width="24.140625" style="0" customWidth="1"/>
    <col min="7" max="7" width="17.42187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5" width="40.140625" style="1" hidden="1" customWidth="1"/>
    <col min="16" max="34" width="11.421875" style="1" customWidth="1"/>
  </cols>
  <sheetData>
    <row r="1" spans="1:34" s="6" customFormat="1" ht="33" customHeight="1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6" customFormat="1" ht="27.7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6" customFormat="1" ht="31.5" customHeight="1">
      <c r="A3" s="46" t="s">
        <v>13</v>
      </c>
      <c r="B3" s="47"/>
      <c r="C3" s="47"/>
      <c r="D3" s="47"/>
      <c r="E3" s="47"/>
      <c r="F3" s="47"/>
      <c r="G3" s="47"/>
      <c r="H3" s="47"/>
      <c r="I3" s="48" t="s">
        <v>14</v>
      </c>
      <c r="J3" s="48"/>
      <c r="K3" s="48"/>
      <c r="L3" s="48"/>
      <c r="M3" s="4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5" s="41" customFormat="1" ht="56.25" customHeight="1">
      <c r="A5" s="38">
        <v>1</v>
      </c>
      <c r="B5" s="37" t="s">
        <v>639</v>
      </c>
      <c r="C5" s="37" t="s">
        <v>640</v>
      </c>
      <c r="D5" s="37"/>
      <c r="E5" s="39" t="s">
        <v>158</v>
      </c>
      <c r="F5" s="38"/>
      <c r="G5" s="40">
        <v>4508</v>
      </c>
      <c r="H5" s="40">
        <f>G5*12</f>
        <v>54096</v>
      </c>
      <c r="I5" s="40">
        <f>(G5/12)*12</f>
        <v>4508</v>
      </c>
      <c r="J5" s="40">
        <f>(400/12)*12</f>
        <v>400</v>
      </c>
      <c r="K5" s="40">
        <v>0</v>
      </c>
      <c r="L5" s="40">
        <v>0</v>
      </c>
      <c r="M5" s="40">
        <f>SUM(I5:L5)</f>
        <v>4908</v>
      </c>
      <c r="O5" s="29" t="s">
        <v>989</v>
      </c>
    </row>
    <row r="6" spans="1:15" s="41" customFormat="1" ht="56.25" customHeight="1">
      <c r="A6" s="38">
        <v>2</v>
      </c>
      <c r="B6" s="37" t="s">
        <v>641</v>
      </c>
      <c r="C6" s="37" t="s">
        <v>642</v>
      </c>
      <c r="D6" s="37"/>
      <c r="E6" s="39" t="s">
        <v>159</v>
      </c>
      <c r="F6" s="38"/>
      <c r="G6" s="40">
        <v>2254</v>
      </c>
      <c r="H6" s="40">
        <f aca="true" t="shared" si="0" ref="H6:H52">G6*12</f>
        <v>27048</v>
      </c>
      <c r="I6" s="40">
        <f>(G6/12)*12</f>
        <v>2254</v>
      </c>
      <c r="J6" s="40">
        <f>(400/12)*12</f>
        <v>400</v>
      </c>
      <c r="K6" s="40">
        <v>0</v>
      </c>
      <c r="L6" s="40">
        <v>0</v>
      </c>
      <c r="M6" s="40">
        <f aca="true" t="shared" si="1" ref="M6:M52">SUM(I6:L6)</f>
        <v>2654</v>
      </c>
      <c r="O6" s="29" t="s">
        <v>989</v>
      </c>
    </row>
    <row r="7" spans="1:15" s="41" customFormat="1" ht="56.25" customHeight="1">
      <c r="A7" s="38">
        <v>3</v>
      </c>
      <c r="B7" s="37" t="s">
        <v>643</v>
      </c>
      <c r="C7" s="37" t="s">
        <v>642</v>
      </c>
      <c r="D7" s="37"/>
      <c r="E7" s="39" t="s">
        <v>160</v>
      </c>
      <c r="F7" s="38"/>
      <c r="G7" s="40">
        <v>2254</v>
      </c>
      <c r="H7" s="40">
        <f t="shared" si="0"/>
        <v>27048</v>
      </c>
      <c r="I7" s="40">
        <f aca="true" t="shared" si="2" ref="I7:I70">(G7/12)*12</f>
        <v>2254</v>
      </c>
      <c r="J7" s="40">
        <f>(400/12)*12</f>
        <v>400</v>
      </c>
      <c r="K7" s="40">
        <v>0</v>
      </c>
      <c r="L7" s="40">
        <v>0</v>
      </c>
      <c r="M7" s="40">
        <f t="shared" si="1"/>
        <v>2654</v>
      </c>
      <c r="O7" s="29" t="s">
        <v>989</v>
      </c>
    </row>
    <row r="8" spans="1:15" s="41" customFormat="1" ht="56.25" customHeight="1">
      <c r="A8" s="38">
        <v>4</v>
      </c>
      <c r="B8" s="37" t="s">
        <v>644</v>
      </c>
      <c r="C8" s="37" t="s">
        <v>642</v>
      </c>
      <c r="D8" s="37"/>
      <c r="E8" s="39" t="s">
        <v>161</v>
      </c>
      <c r="F8" s="38"/>
      <c r="G8" s="40">
        <v>2254</v>
      </c>
      <c r="H8" s="40">
        <f t="shared" si="0"/>
        <v>27048</v>
      </c>
      <c r="I8" s="40">
        <f t="shared" si="2"/>
        <v>2254</v>
      </c>
      <c r="J8" s="40">
        <f aca="true" t="shared" si="3" ref="J8:J71">(400/12)*12</f>
        <v>400</v>
      </c>
      <c r="K8" s="40">
        <v>0</v>
      </c>
      <c r="L8" s="40">
        <v>0</v>
      </c>
      <c r="M8" s="40">
        <f t="shared" si="1"/>
        <v>2654</v>
      </c>
      <c r="O8" s="29" t="s">
        <v>989</v>
      </c>
    </row>
    <row r="9" spans="1:15" s="41" customFormat="1" ht="56.25" customHeight="1">
      <c r="A9" s="38">
        <v>5</v>
      </c>
      <c r="B9" s="37" t="s">
        <v>645</v>
      </c>
      <c r="C9" s="37" t="s">
        <v>646</v>
      </c>
      <c r="D9" s="37"/>
      <c r="E9" s="39" t="s">
        <v>162</v>
      </c>
      <c r="F9" s="38"/>
      <c r="G9" s="40">
        <v>2254</v>
      </c>
      <c r="H9" s="40">
        <f t="shared" si="0"/>
        <v>27048</v>
      </c>
      <c r="I9" s="40">
        <f t="shared" si="2"/>
        <v>2254</v>
      </c>
      <c r="J9" s="40">
        <f t="shared" si="3"/>
        <v>400</v>
      </c>
      <c r="K9" s="40">
        <v>0</v>
      </c>
      <c r="L9" s="40">
        <v>0</v>
      </c>
      <c r="M9" s="40">
        <f t="shared" si="1"/>
        <v>2654</v>
      </c>
      <c r="O9" s="29" t="s">
        <v>989</v>
      </c>
    </row>
    <row r="10" spans="1:15" s="41" customFormat="1" ht="56.25" customHeight="1">
      <c r="A10" s="38">
        <v>6</v>
      </c>
      <c r="B10" s="37" t="s">
        <v>647</v>
      </c>
      <c r="C10" s="37" t="s">
        <v>646</v>
      </c>
      <c r="D10" s="37"/>
      <c r="E10" s="39" t="s">
        <v>163</v>
      </c>
      <c r="F10" s="38"/>
      <c r="G10" s="40">
        <v>2254</v>
      </c>
      <c r="H10" s="40">
        <f t="shared" si="0"/>
        <v>27048</v>
      </c>
      <c r="I10" s="40">
        <f t="shared" si="2"/>
        <v>2254</v>
      </c>
      <c r="J10" s="40">
        <f t="shared" si="3"/>
        <v>400</v>
      </c>
      <c r="K10" s="40">
        <v>0</v>
      </c>
      <c r="L10" s="40">
        <v>0</v>
      </c>
      <c r="M10" s="40">
        <f t="shared" si="1"/>
        <v>2654</v>
      </c>
      <c r="O10" s="29" t="s">
        <v>989</v>
      </c>
    </row>
    <row r="11" spans="1:15" s="7" customFormat="1" ht="56.25" customHeight="1">
      <c r="A11" s="8">
        <v>7</v>
      </c>
      <c r="B11" s="9" t="s">
        <v>648</v>
      </c>
      <c r="C11" s="9" t="s">
        <v>649</v>
      </c>
      <c r="D11" s="9" t="s">
        <v>977</v>
      </c>
      <c r="E11" s="10" t="s">
        <v>166</v>
      </c>
      <c r="F11" s="8">
        <v>4</v>
      </c>
      <c r="G11" s="11">
        <v>622</v>
      </c>
      <c r="H11" s="11">
        <f t="shared" si="0"/>
        <v>7464</v>
      </c>
      <c r="I11" s="11">
        <f t="shared" si="2"/>
        <v>622</v>
      </c>
      <c r="J11" s="11">
        <f t="shared" si="3"/>
        <v>400</v>
      </c>
      <c r="K11" s="11">
        <v>0</v>
      </c>
      <c r="L11" s="11">
        <v>0</v>
      </c>
      <c r="M11" s="11">
        <f t="shared" si="1"/>
        <v>1022</v>
      </c>
      <c r="O11" s="36"/>
    </row>
    <row r="12" spans="1:15" s="7" customFormat="1" ht="56.25" customHeight="1">
      <c r="A12" s="8">
        <v>8</v>
      </c>
      <c r="B12" s="9" t="s">
        <v>650</v>
      </c>
      <c r="C12" s="9" t="s">
        <v>651</v>
      </c>
      <c r="D12" s="9" t="s">
        <v>977</v>
      </c>
      <c r="E12" s="10" t="s">
        <v>167</v>
      </c>
      <c r="F12" s="8">
        <v>2</v>
      </c>
      <c r="G12" s="11">
        <v>608.3</v>
      </c>
      <c r="H12" s="11">
        <f t="shared" si="0"/>
        <v>7299.599999999999</v>
      </c>
      <c r="I12" s="11">
        <f t="shared" si="2"/>
        <v>608.3</v>
      </c>
      <c r="J12" s="11">
        <f t="shared" si="3"/>
        <v>400</v>
      </c>
      <c r="K12" s="11">
        <v>0</v>
      </c>
      <c r="L12" s="11">
        <v>0</v>
      </c>
      <c r="M12" s="11">
        <f t="shared" si="1"/>
        <v>1008.3</v>
      </c>
      <c r="O12" s="20" t="s">
        <v>989</v>
      </c>
    </row>
    <row r="13" spans="1:15" s="7" customFormat="1" ht="56.25" customHeight="1">
      <c r="A13" s="8">
        <v>9</v>
      </c>
      <c r="B13" s="9" t="s">
        <v>1011</v>
      </c>
      <c r="C13" s="20" t="s">
        <v>1012</v>
      </c>
      <c r="D13" s="9" t="s">
        <v>977</v>
      </c>
      <c r="E13" s="10" t="s">
        <v>169</v>
      </c>
      <c r="F13" s="8">
        <v>11</v>
      </c>
      <c r="G13" s="11">
        <v>733</v>
      </c>
      <c r="H13" s="11">
        <f t="shared" si="0"/>
        <v>8796</v>
      </c>
      <c r="I13" s="11">
        <f t="shared" si="2"/>
        <v>733</v>
      </c>
      <c r="J13" s="11">
        <f t="shared" si="3"/>
        <v>400</v>
      </c>
      <c r="K13" s="11">
        <v>0</v>
      </c>
      <c r="L13" s="11">
        <v>0</v>
      </c>
      <c r="M13" s="11">
        <f t="shared" si="1"/>
        <v>1133</v>
      </c>
      <c r="O13" s="20" t="s">
        <v>989</v>
      </c>
    </row>
    <row r="14" spans="1:15" s="7" customFormat="1" ht="56.25" customHeight="1">
      <c r="A14" s="8">
        <v>10</v>
      </c>
      <c r="B14" s="9" t="s">
        <v>654</v>
      </c>
      <c r="C14" s="9" t="s">
        <v>655</v>
      </c>
      <c r="D14" s="9" t="s">
        <v>977</v>
      </c>
      <c r="E14" s="10" t="s">
        <v>170</v>
      </c>
      <c r="F14" s="8">
        <v>6</v>
      </c>
      <c r="G14" s="11">
        <v>733</v>
      </c>
      <c r="H14" s="11">
        <f t="shared" si="0"/>
        <v>8796</v>
      </c>
      <c r="I14" s="11">
        <f t="shared" si="2"/>
        <v>733</v>
      </c>
      <c r="J14" s="11">
        <f t="shared" si="3"/>
        <v>400</v>
      </c>
      <c r="K14" s="11">
        <v>0</v>
      </c>
      <c r="L14" s="11">
        <v>0</v>
      </c>
      <c r="M14" s="11">
        <f t="shared" si="1"/>
        <v>1133</v>
      </c>
      <c r="O14" s="20" t="s">
        <v>989</v>
      </c>
    </row>
    <row r="15" spans="1:15" s="7" customFormat="1" ht="56.25" customHeight="1">
      <c r="A15" s="8">
        <v>11</v>
      </c>
      <c r="B15" s="9" t="s">
        <v>656</v>
      </c>
      <c r="C15" s="9" t="s">
        <v>657</v>
      </c>
      <c r="D15" s="9" t="s">
        <v>977</v>
      </c>
      <c r="E15" s="10" t="s">
        <v>171</v>
      </c>
      <c r="F15" s="8" t="s">
        <v>221</v>
      </c>
      <c r="G15" s="11">
        <v>2115</v>
      </c>
      <c r="H15" s="11">
        <f t="shared" si="0"/>
        <v>25380</v>
      </c>
      <c r="I15" s="11">
        <f t="shared" si="2"/>
        <v>2115</v>
      </c>
      <c r="J15" s="11">
        <f t="shared" si="3"/>
        <v>400</v>
      </c>
      <c r="K15" s="11">
        <v>0</v>
      </c>
      <c r="L15" s="11">
        <v>0</v>
      </c>
      <c r="M15" s="11">
        <f t="shared" si="1"/>
        <v>2515</v>
      </c>
      <c r="O15" s="20" t="s">
        <v>989</v>
      </c>
    </row>
    <row r="16" spans="1:15" s="7" customFormat="1" ht="56.25" customHeight="1">
      <c r="A16" s="8">
        <v>12</v>
      </c>
      <c r="B16" s="9" t="s">
        <v>658</v>
      </c>
      <c r="C16" s="9" t="s">
        <v>659</v>
      </c>
      <c r="D16" s="9" t="s">
        <v>977</v>
      </c>
      <c r="E16" s="10" t="s">
        <v>165</v>
      </c>
      <c r="F16" s="8">
        <v>10</v>
      </c>
      <c r="G16" s="11">
        <v>1086</v>
      </c>
      <c r="H16" s="11">
        <f t="shared" si="0"/>
        <v>13032</v>
      </c>
      <c r="I16" s="11">
        <f t="shared" si="2"/>
        <v>1086</v>
      </c>
      <c r="J16" s="11">
        <f t="shared" si="3"/>
        <v>400</v>
      </c>
      <c r="K16" s="11">
        <v>0</v>
      </c>
      <c r="L16" s="11">
        <v>0</v>
      </c>
      <c r="M16" s="11">
        <f t="shared" si="1"/>
        <v>1486</v>
      </c>
      <c r="O16" s="20" t="s">
        <v>989</v>
      </c>
    </row>
    <row r="17" spans="1:15" s="7" customFormat="1" ht="56.25" customHeight="1">
      <c r="A17" s="8">
        <v>13</v>
      </c>
      <c r="B17" s="37" t="s">
        <v>1013</v>
      </c>
      <c r="C17" s="9" t="s">
        <v>661</v>
      </c>
      <c r="D17" s="9" t="s">
        <v>977</v>
      </c>
      <c r="E17" s="10" t="s">
        <v>163</v>
      </c>
      <c r="F17" s="8">
        <v>13</v>
      </c>
      <c r="G17" s="11">
        <v>1412</v>
      </c>
      <c r="H17" s="11">
        <f t="shared" si="0"/>
        <v>16944</v>
      </c>
      <c r="I17" s="11">
        <f t="shared" si="2"/>
        <v>1412</v>
      </c>
      <c r="J17" s="11">
        <f t="shared" si="3"/>
        <v>400</v>
      </c>
      <c r="K17" s="11">
        <v>0</v>
      </c>
      <c r="L17" s="11">
        <v>0</v>
      </c>
      <c r="M17" s="11">
        <f t="shared" si="1"/>
        <v>1812</v>
      </c>
      <c r="O17" s="20" t="s">
        <v>989</v>
      </c>
    </row>
    <row r="18" spans="1:15" s="7" customFormat="1" ht="56.25" customHeight="1">
      <c r="A18" s="8">
        <v>14</v>
      </c>
      <c r="B18" s="20" t="s">
        <v>1014</v>
      </c>
      <c r="C18" s="20" t="s">
        <v>665</v>
      </c>
      <c r="D18" s="9" t="s">
        <v>977</v>
      </c>
      <c r="E18" s="10" t="s">
        <v>974</v>
      </c>
      <c r="F18" s="8">
        <v>4</v>
      </c>
      <c r="G18" s="11">
        <v>622</v>
      </c>
      <c r="H18" s="11">
        <f t="shared" si="0"/>
        <v>7464</v>
      </c>
      <c r="I18" s="11">
        <f t="shared" si="2"/>
        <v>622</v>
      </c>
      <c r="J18" s="11">
        <f t="shared" si="3"/>
        <v>400</v>
      </c>
      <c r="K18" s="11">
        <v>0</v>
      </c>
      <c r="L18" s="11">
        <v>0</v>
      </c>
      <c r="M18" s="11">
        <f t="shared" si="1"/>
        <v>1022</v>
      </c>
      <c r="O18" s="20" t="s">
        <v>989</v>
      </c>
    </row>
    <row r="19" spans="1:15" s="7" customFormat="1" ht="56.25" customHeight="1">
      <c r="A19" s="8">
        <v>15</v>
      </c>
      <c r="B19" s="9" t="s">
        <v>666</v>
      </c>
      <c r="C19" s="9" t="s">
        <v>667</v>
      </c>
      <c r="D19" s="9" t="s">
        <v>977</v>
      </c>
      <c r="E19" s="10" t="s">
        <v>173</v>
      </c>
      <c r="F19" s="8">
        <v>12</v>
      </c>
      <c r="G19" s="11">
        <v>1412</v>
      </c>
      <c r="H19" s="11">
        <f t="shared" si="0"/>
        <v>16944</v>
      </c>
      <c r="I19" s="11">
        <f t="shared" si="2"/>
        <v>1412</v>
      </c>
      <c r="J19" s="11">
        <f t="shared" si="3"/>
        <v>400</v>
      </c>
      <c r="K19" s="11">
        <v>0</v>
      </c>
      <c r="L19" s="11">
        <v>0</v>
      </c>
      <c r="M19" s="11">
        <f t="shared" si="1"/>
        <v>1812</v>
      </c>
      <c r="O19" s="20" t="s">
        <v>989</v>
      </c>
    </row>
    <row r="20" spans="1:15" s="7" customFormat="1" ht="56.25" customHeight="1">
      <c r="A20" s="8">
        <v>16</v>
      </c>
      <c r="B20" s="9" t="s">
        <v>668</v>
      </c>
      <c r="C20" s="9" t="s">
        <v>669</v>
      </c>
      <c r="D20" s="9" t="s">
        <v>977</v>
      </c>
      <c r="E20" s="10" t="s">
        <v>174</v>
      </c>
      <c r="F20" s="8">
        <v>12</v>
      </c>
      <c r="G20" s="11">
        <v>1412</v>
      </c>
      <c r="H20" s="11">
        <f t="shared" si="0"/>
        <v>16944</v>
      </c>
      <c r="I20" s="11">
        <f t="shared" si="2"/>
        <v>1412</v>
      </c>
      <c r="J20" s="11">
        <f t="shared" si="3"/>
        <v>400</v>
      </c>
      <c r="K20" s="11">
        <v>0</v>
      </c>
      <c r="L20" s="11">
        <v>0</v>
      </c>
      <c r="M20" s="11">
        <f t="shared" si="1"/>
        <v>1812</v>
      </c>
      <c r="O20" s="20" t="s">
        <v>990</v>
      </c>
    </row>
    <row r="21" spans="1:15" s="5" customFormat="1" ht="41.25" customHeight="1">
      <c r="A21" s="8">
        <v>17</v>
      </c>
      <c r="B21" s="9" t="s">
        <v>670</v>
      </c>
      <c r="C21" s="9" t="s">
        <v>671</v>
      </c>
      <c r="D21" s="9" t="s">
        <v>977</v>
      </c>
      <c r="E21" s="10" t="s">
        <v>175</v>
      </c>
      <c r="F21" s="8">
        <v>10</v>
      </c>
      <c r="G21" s="11">
        <v>1086</v>
      </c>
      <c r="H21" s="11">
        <f t="shared" si="0"/>
        <v>13032</v>
      </c>
      <c r="I21" s="11">
        <f t="shared" si="2"/>
        <v>1086</v>
      </c>
      <c r="J21" s="11">
        <f t="shared" si="3"/>
        <v>400</v>
      </c>
      <c r="K21" s="11">
        <v>0</v>
      </c>
      <c r="L21" s="11">
        <v>0</v>
      </c>
      <c r="M21" s="11">
        <f t="shared" si="1"/>
        <v>1486</v>
      </c>
      <c r="O21" s="20" t="s">
        <v>990</v>
      </c>
    </row>
    <row r="22" spans="1:15" s="5" customFormat="1" ht="32.25" customHeight="1">
      <c r="A22" s="8">
        <v>18</v>
      </c>
      <c r="B22" s="9" t="s">
        <v>673</v>
      </c>
      <c r="C22" s="9" t="s">
        <v>674</v>
      </c>
      <c r="D22" s="9" t="s">
        <v>977</v>
      </c>
      <c r="E22" s="10" t="s">
        <v>177</v>
      </c>
      <c r="F22" s="8">
        <v>12</v>
      </c>
      <c r="G22" s="11">
        <v>1412</v>
      </c>
      <c r="H22" s="11">
        <f t="shared" si="0"/>
        <v>16944</v>
      </c>
      <c r="I22" s="11">
        <f t="shared" si="2"/>
        <v>1412</v>
      </c>
      <c r="J22" s="11">
        <f t="shared" si="3"/>
        <v>400</v>
      </c>
      <c r="K22" s="11">
        <v>0</v>
      </c>
      <c r="L22" s="11">
        <v>0</v>
      </c>
      <c r="M22" s="11">
        <f t="shared" si="1"/>
        <v>1812</v>
      </c>
      <c r="O22" s="20" t="s">
        <v>990</v>
      </c>
    </row>
    <row r="23" spans="1:74" s="5" customFormat="1" ht="32.25" customHeight="1">
      <c r="A23" s="8">
        <v>19</v>
      </c>
      <c r="B23" s="9" t="s">
        <v>675</v>
      </c>
      <c r="C23" s="9" t="s">
        <v>676</v>
      </c>
      <c r="D23" s="9" t="s">
        <v>977</v>
      </c>
      <c r="E23" s="10" t="s">
        <v>178</v>
      </c>
      <c r="F23" s="8">
        <v>10</v>
      </c>
      <c r="G23" s="11">
        <v>1086</v>
      </c>
      <c r="H23" s="11">
        <f t="shared" si="0"/>
        <v>13032</v>
      </c>
      <c r="I23" s="11">
        <f t="shared" si="2"/>
        <v>1086</v>
      </c>
      <c r="J23" s="11">
        <f t="shared" si="3"/>
        <v>400</v>
      </c>
      <c r="K23" s="11">
        <v>0</v>
      </c>
      <c r="L23" s="11">
        <v>0</v>
      </c>
      <c r="M23" s="11">
        <f t="shared" si="1"/>
        <v>1486</v>
      </c>
      <c r="N23" s="12"/>
      <c r="O23" s="20" t="s">
        <v>990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74" s="5" customFormat="1" ht="32.25" customHeight="1">
      <c r="A24" s="8">
        <v>20</v>
      </c>
      <c r="B24" s="9" t="s">
        <v>1049</v>
      </c>
      <c r="C24" s="9" t="s">
        <v>969</v>
      </c>
      <c r="D24" s="9" t="s">
        <v>977</v>
      </c>
      <c r="E24" s="10" t="s">
        <v>182</v>
      </c>
      <c r="F24" s="8" t="s">
        <v>220</v>
      </c>
      <c r="G24" s="11">
        <v>2254</v>
      </c>
      <c r="H24" s="11">
        <f t="shared" si="0"/>
        <v>27048</v>
      </c>
      <c r="I24" s="11">
        <f t="shared" si="2"/>
        <v>2254</v>
      </c>
      <c r="J24" s="11">
        <f t="shared" si="3"/>
        <v>400</v>
      </c>
      <c r="K24" s="11">
        <v>0</v>
      </c>
      <c r="L24" s="11">
        <v>0</v>
      </c>
      <c r="M24" s="11">
        <f t="shared" si="1"/>
        <v>2654</v>
      </c>
      <c r="N24" s="12"/>
      <c r="O24" s="20" t="s">
        <v>991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s="5" customFormat="1" ht="32.25" customHeight="1">
      <c r="A25" s="8">
        <v>21</v>
      </c>
      <c r="B25" s="9" t="s">
        <v>1050</v>
      </c>
      <c r="C25" s="9" t="s">
        <v>1051</v>
      </c>
      <c r="D25" s="9" t="s">
        <v>977</v>
      </c>
      <c r="E25" s="10" t="s">
        <v>183</v>
      </c>
      <c r="F25" s="8">
        <v>12</v>
      </c>
      <c r="G25" s="11">
        <v>1412</v>
      </c>
      <c r="H25" s="11">
        <f t="shared" si="0"/>
        <v>16944</v>
      </c>
      <c r="I25" s="11">
        <f t="shared" si="2"/>
        <v>1412</v>
      </c>
      <c r="J25" s="11">
        <f t="shared" si="3"/>
        <v>400</v>
      </c>
      <c r="K25" s="11">
        <v>0</v>
      </c>
      <c r="L25" s="11">
        <v>0</v>
      </c>
      <c r="M25" s="11">
        <f t="shared" si="1"/>
        <v>1812</v>
      </c>
      <c r="N25" s="12"/>
      <c r="O25" s="20" t="s">
        <v>991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74" s="5" customFormat="1" ht="32.25" customHeight="1">
      <c r="A26" s="8">
        <v>22</v>
      </c>
      <c r="B26" s="9" t="s">
        <v>682</v>
      </c>
      <c r="C26" s="9" t="s">
        <v>683</v>
      </c>
      <c r="D26" s="9" t="s">
        <v>977</v>
      </c>
      <c r="E26" s="10" t="s">
        <v>187</v>
      </c>
      <c r="F26" s="8">
        <v>12</v>
      </c>
      <c r="G26" s="11">
        <v>1412</v>
      </c>
      <c r="H26" s="11">
        <f t="shared" si="0"/>
        <v>16944</v>
      </c>
      <c r="I26" s="11">
        <f t="shared" si="2"/>
        <v>1412</v>
      </c>
      <c r="J26" s="11">
        <f t="shared" si="3"/>
        <v>400</v>
      </c>
      <c r="K26" s="11">
        <v>0</v>
      </c>
      <c r="L26" s="11">
        <v>0</v>
      </c>
      <c r="M26" s="11">
        <f t="shared" si="1"/>
        <v>1812</v>
      </c>
      <c r="N26" s="12"/>
      <c r="O26" s="20" t="s">
        <v>991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</row>
    <row r="27" spans="1:74" s="5" customFormat="1" ht="32.25" customHeight="1">
      <c r="A27" s="8">
        <v>23</v>
      </c>
      <c r="B27" s="9" t="s">
        <v>684</v>
      </c>
      <c r="C27" s="9" t="s">
        <v>685</v>
      </c>
      <c r="D27" s="9" t="s">
        <v>977</v>
      </c>
      <c r="E27" s="10" t="s">
        <v>188</v>
      </c>
      <c r="F27" s="8">
        <v>12</v>
      </c>
      <c r="G27" s="11">
        <v>1412</v>
      </c>
      <c r="H27" s="11">
        <f t="shared" si="0"/>
        <v>16944</v>
      </c>
      <c r="I27" s="11">
        <f t="shared" si="2"/>
        <v>1412</v>
      </c>
      <c r="J27" s="11">
        <f t="shared" si="3"/>
        <v>400</v>
      </c>
      <c r="K27" s="11">
        <v>0</v>
      </c>
      <c r="L27" s="11">
        <v>0</v>
      </c>
      <c r="M27" s="11">
        <f t="shared" si="1"/>
        <v>1812</v>
      </c>
      <c r="N27" s="12"/>
      <c r="O27" s="20" t="s">
        <v>991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</row>
    <row r="28" spans="1:74" s="5" customFormat="1" ht="32.25" customHeight="1">
      <c r="A28" s="8">
        <v>24</v>
      </c>
      <c r="B28" s="9" t="s">
        <v>686</v>
      </c>
      <c r="C28" s="9" t="s">
        <v>687</v>
      </c>
      <c r="D28" s="9" t="s">
        <v>977</v>
      </c>
      <c r="E28" s="10" t="s">
        <v>189</v>
      </c>
      <c r="F28" s="8">
        <v>6</v>
      </c>
      <c r="G28" s="11">
        <v>733</v>
      </c>
      <c r="H28" s="11">
        <f t="shared" si="0"/>
        <v>8796</v>
      </c>
      <c r="I28" s="11">
        <f t="shared" si="2"/>
        <v>733</v>
      </c>
      <c r="J28" s="11">
        <f t="shared" si="3"/>
        <v>400</v>
      </c>
      <c r="K28" s="11">
        <v>0</v>
      </c>
      <c r="L28" s="11">
        <v>0</v>
      </c>
      <c r="M28" s="11">
        <f t="shared" si="1"/>
        <v>1133</v>
      </c>
      <c r="N28" s="12"/>
      <c r="O28" s="20" t="s">
        <v>991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</row>
    <row r="29" spans="1:74" s="5" customFormat="1" ht="32.25" customHeight="1">
      <c r="A29" s="8">
        <v>25</v>
      </c>
      <c r="B29" s="9" t="s">
        <v>1047</v>
      </c>
      <c r="C29" s="9" t="s">
        <v>1048</v>
      </c>
      <c r="D29" s="9" t="s">
        <v>977</v>
      </c>
      <c r="E29" s="10" t="s">
        <v>191</v>
      </c>
      <c r="F29" s="8">
        <v>4</v>
      </c>
      <c r="G29" s="11">
        <v>622</v>
      </c>
      <c r="H29" s="11">
        <f t="shared" si="0"/>
        <v>7464</v>
      </c>
      <c r="I29" s="11">
        <f t="shared" si="2"/>
        <v>622</v>
      </c>
      <c r="J29" s="11">
        <f t="shared" si="3"/>
        <v>400</v>
      </c>
      <c r="K29" s="11">
        <v>0</v>
      </c>
      <c r="L29" s="11">
        <v>0</v>
      </c>
      <c r="M29" s="11">
        <f t="shared" si="1"/>
        <v>1022</v>
      </c>
      <c r="N29" s="12"/>
      <c r="O29" s="20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74" s="5" customFormat="1" ht="32.25" customHeight="1">
      <c r="A30" s="8">
        <v>26</v>
      </c>
      <c r="B30" s="9" t="s">
        <v>692</v>
      </c>
      <c r="C30" s="9" t="s">
        <v>693</v>
      </c>
      <c r="D30" s="9" t="s">
        <v>977</v>
      </c>
      <c r="E30" s="8" t="s">
        <v>264</v>
      </c>
      <c r="F30" s="8">
        <v>11</v>
      </c>
      <c r="G30" s="11">
        <v>1212</v>
      </c>
      <c r="H30" s="11">
        <f>G30*12</f>
        <v>14544</v>
      </c>
      <c r="I30" s="11">
        <f t="shared" si="2"/>
        <v>1212</v>
      </c>
      <c r="J30" s="11">
        <f t="shared" si="3"/>
        <v>400</v>
      </c>
      <c r="K30" s="11">
        <v>0</v>
      </c>
      <c r="L30" s="11">
        <v>0</v>
      </c>
      <c r="M30" s="11">
        <f>SUM(I30:L30)</f>
        <v>1612</v>
      </c>
      <c r="N30" s="12"/>
      <c r="O30" s="20" t="s">
        <v>991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</row>
    <row r="31" spans="1:74" s="5" customFormat="1" ht="32.25" customHeight="1">
      <c r="A31" s="8">
        <v>27</v>
      </c>
      <c r="B31" s="9" t="s">
        <v>696</v>
      </c>
      <c r="C31" s="9" t="s">
        <v>697</v>
      </c>
      <c r="D31" s="9" t="s">
        <v>977</v>
      </c>
      <c r="E31" s="10" t="s">
        <v>193</v>
      </c>
      <c r="F31" s="8">
        <v>11</v>
      </c>
      <c r="G31" s="11">
        <v>1212</v>
      </c>
      <c r="H31" s="11">
        <f t="shared" si="0"/>
        <v>14544</v>
      </c>
      <c r="I31" s="11">
        <f t="shared" si="2"/>
        <v>1212</v>
      </c>
      <c r="J31" s="11">
        <f t="shared" si="3"/>
        <v>400</v>
      </c>
      <c r="K31" s="11">
        <v>0</v>
      </c>
      <c r="L31" s="11">
        <v>0</v>
      </c>
      <c r="M31" s="11">
        <f t="shared" si="1"/>
        <v>1612</v>
      </c>
      <c r="N31" s="12"/>
      <c r="O31" s="20" t="s">
        <v>992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</row>
    <row r="32" spans="1:74" s="5" customFormat="1" ht="32.25" customHeight="1">
      <c r="A32" s="8">
        <v>28</v>
      </c>
      <c r="B32" s="9" t="s">
        <v>700</v>
      </c>
      <c r="C32" s="9" t="s">
        <v>701</v>
      </c>
      <c r="D32" s="9" t="s">
        <v>977</v>
      </c>
      <c r="E32" s="10" t="s">
        <v>195</v>
      </c>
      <c r="F32" s="8">
        <v>10</v>
      </c>
      <c r="G32" s="11">
        <v>1086</v>
      </c>
      <c r="H32" s="11">
        <f t="shared" si="0"/>
        <v>13032</v>
      </c>
      <c r="I32" s="11">
        <f t="shared" si="2"/>
        <v>1086</v>
      </c>
      <c r="J32" s="11">
        <f t="shared" si="3"/>
        <v>400</v>
      </c>
      <c r="K32" s="11">
        <v>0</v>
      </c>
      <c r="L32" s="11">
        <v>0</v>
      </c>
      <c r="M32" s="11">
        <f t="shared" si="1"/>
        <v>1486</v>
      </c>
      <c r="N32" s="12"/>
      <c r="O32" s="20" t="s">
        <v>992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</row>
    <row r="33" spans="1:74" s="5" customFormat="1" ht="32.25" customHeight="1">
      <c r="A33" s="8">
        <v>29</v>
      </c>
      <c r="B33" s="9" t="s">
        <v>704</v>
      </c>
      <c r="C33" s="9" t="s">
        <v>705</v>
      </c>
      <c r="D33" s="9" t="s">
        <v>977</v>
      </c>
      <c r="E33" s="10" t="s">
        <v>197</v>
      </c>
      <c r="F33" s="8">
        <v>4</v>
      </c>
      <c r="G33" s="11">
        <v>622</v>
      </c>
      <c r="H33" s="11">
        <f t="shared" si="0"/>
        <v>7464</v>
      </c>
      <c r="I33" s="11">
        <f t="shared" si="2"/>
        <v>622</v>
      </c>
      <c r="J33" s="11">
        <f t="shared" si="3"/>
        <v>400</v>
      </c>
      <c r="K33" s="11">
        <v>0</v>
      </c>
      <c r="L33" s="11">
        <v>0</v>
      </c>
      <c r="M33" s="11">
        <f t="shared" si="1"/>
        <v>1022</v>
      </c>
      <c r="N33" s="12"/>
      <c r="O33" s="20" t="s">
        <v>993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</row>
    <row r="34" spans="1:74" s="5" customFormat="1" ht="32.25" customHeight="1">
      <c r="A34" s="8">
        <v>30</v>
      </c>
      <c r="B34" s="9" t="s">
        <v>706</v>
      </c>
      <c r="C34" s="9" t="s">
        <v>707</v>
      </c>
      <c r="D34" s="9" t="s">
        <v>977</v>
      </c>
      <c r="E34" s="10" t="s">
        <v>198</v>
      </c>
      <c r="F34" s="8">
        <v>13</v>
      </c>
      <c r="G34" s="11">
        <v>1676</v>
      </c>
      <c r="H34" s="11">
        <f t="shared" si="0"/>
        <v>20112</v>
      </c>
      <c r="I34" s="11">
        <f t="shared" si="2"/>
        <v>1676</v>
      </c>
      <c r="J34" s="11">
        <f t="shared" si="3"/>
        <v>400</v>
      </c>
      <c r="K34" s="11">
        <v>0</v>
      </c>
      <c r="L34" s="11">
        <v>0</v>
      </c>
      <c r="M34" s="11">
        <f t="shared" si="1"/>
        <v>2076</v>
      </c>
      <c r="N34" s="12"/>
      <c r="O34" s="20" t="s">
        <v>993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</row>
    <row r="35" spans="1:74" s="5" customFormat="1" ht="32.25" customHeight="1">
      <c r="A35" s="8">
        <v>31</v>
      </c>
      <c r="B35" s="9" t="s">
        <v>708</v>
      </c>
      <c r="C35" s="9" t="s">
        <v>709</v>
      </c>
      <c r="D35" s="9" t="s">
        <v>977</v>
      </c>
      <c r="E35" s="10" t="s">
        <v>199</v>
      </c>
      <c r="F35" s="8">
        <v>11</v>
      </c>
      <c r="G35" s="11">
        <v>1212</v>
      </c>
      <c r="H35" s="11">
        <f t="shared" si="0"/>
        <v>14544</v>
      </c>
      <c r="I35" s="11">
        <f t="shared" si="2"/>
        <v>1212</v>
      </c>
      <c r="J35" s="11">
        <f t="shared" si="3"/>
        <v>400</v>
      </c>
      <c r="K35" s="11">
        <v>0</v>
      </c>
      <c r="L35" s="11">
        <v>0</v>
      </c>
      <c r="M35" s="11">
        <f t="shared" si="1"/>
        <v>1612</v>
      </c>
      <c r="N35" s="12"/>
      <c r="O35" s="20" t="s">
        <v>993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</row>
    <row r="36" spans="1:74" s="5" customFormat="1" ht="32.25" customHeight="1">
      <c r="A36" s="8">
        <v>32</v>
      </c>
      <c r="B36" s="9" t="s">
        <v>710</v>
      </c>
      <c r="C36" s="9" t="s">
        <v>711</v>
      </c>
      <c r="D36" s="9" t="s">
        <v>977</v>
      </c>
      <c r="E36" s="10" t="s">
        <v>200</v>
      </c>
      <c r="F36" s="8">
        <v>10</v>
      </c>
      <c r="G36" s="11">
        <v>1086</v>
      </c>
      <c r="H36" s="11">
        <f t="shared" si="0"/>
        <v>13032</v>
      </c>
      <c r="I36" s="11">
        <f t="shared" si="2"/>
        <v>1086</v>
      </c>
      <c r="J36" s="11">
        <f t="shared" si="3"/>
        <v>400</v>
      </c>
      <c r="K36" s="11">
        <v>0</v>
      </c>
      <c r="L36" s="11">
        <v>0</v>
      </c>
      <c r="M36" s="11">
        <f t="shared" si="1"/>
        <v>1486</v>
      </c>
      <c r="N36" s="12"/>
      <c r="O36" s="20" t="s">
        <v>993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</row>
    <row r="37" spans="1:74" s="5" customFormat="1" ht="32.25" customHeight="1">
      <c r="A37" s="8">
        <v>33</v>
      </c>
      <c r="B37" s="21" t="s">
        <v>712</v>
      </c>
      <c r="C37" s="9" t="s">
        <v>713</v>
      </c>
      <c r="D37" s="9" t="s">
        <v>977</v>
      </c>
      <c r="E37" s="10" t="s">
        <v>201</v>
      </c>
      <c r="F37" s="8">
        <v>10</v>
      </c>
      <c r="G37" s="11">
        <v>1086</v>
      </c>
      <c r="H37" s="11">
        <f t="shared" si="0"/>
        <v>13032</v>
      </c>
      <c r="I37" s="11">
        <f t="shared" si="2"/>
        <v>1086</v>
      </c>
      <c r="J37" s="11">
        <f t="shared" si="3"/>
        <v>400</v>
      </c>
      <c r="K37" s="11">
        <v>0</v>
      </c>
      <c r="L37" s="11">
        <v>0</v>
      </c>
      <c r="M37" s="11">
        <f t="shared" si="1"/>
        <v>1486</v>
      </c>
      <c r="N37" s="12"/>
      <c r="O37" s="20" t="s">
        <v>994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</row>
    <row r="38" spans="1:74" s="5" customFormat="1" ht="32.25" customHeight="1">
      <c r="A38" s="8">
        <v>34</v>
      </c>
      <c r="B38" s="9" t="s">
        <v>714</v>
      </c>
      <c r="C38" s="9" t="s">
        <v>715</v>
      </c>
      <c r="D38" s="9" t="s">
        <v>977</v>
      </c>
      <c r="E38" s="10" t="s">
        <v>202</v>
      </c>
      <c r="F38" s="8">
        <v>11</v>
      </c>
      <c r="G38" s="11">
        <v>1212</v>
      </c>
      <c r="H38" s="11">
        <f t="shared" si="0"/>
        <v>14544</v>
      </c>
      <c r="I38" s="11">
        <f t="shared" si="2"/>
        <v>1212</v>
      </c>
      <c r="J38" s="11">
        <f t="shared" si="3"/>
        <v>400</v>
      </c>
      <c r="K38" s="11">
        <v>0</v>
      </c>
      <c r="L38" s="11">
        <v>0</v>
      </c>
      <c r="M38" s="11">
        <f t="shared" si="1"/>
        <v>1612</v>
      </c>
      <c r="N38" s="12"/>
      <c r="O38" s="20" t="s">
        <v>994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</row>
    <row r="39" spans="1:74" s="5" customFormat="1" ht="32.25" customHeight="1">
      <c r="A39" s="8">
        <v>35</v>
      </c>
      <c r="B39" s="22" t="s">
        <v>716</v>
      </c>
      <c r="C39" s="9" t="s">
        <v>717</v>
      </c>
      <c r="D39" s="9" t="s">
        <v>977</v>
      </c>
      <c r="E39" s="10" t="s">
        <v>203</v>
      </c>
      <c r="F39" s="8">
        <v>4</v>
      </c>
      <c r="G39" s="11">
        <v>622</v>
      </c>
      <c r="H39" s="11">
        <f t="shared" si="0"/>
        <v>7464</v>
      </c>
      <c r="I39" s="11">
        <f t="shared" si="2"/>
        <v>622</v>
      </c>
      <c r="J39" s="11">
        <f t="shared" si="3"/>
        <v>400</v>
      </c>
      <c r="K39" s="11">
        <v>0</v>
      </c>
      <c r="L39" s="11">
        <v>0</v>
      </c>
      <c r="M39" s="11">
        <f t="shared" si="1"/>
        <v>1022</v>
      </c>
      <c r="N39" s="12"/>
      <c r="O39" s="20" t="s">
        <v>995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</row>
    <row r="40" spans="1:74" s="5" customFormat="1" ht="32.25" customHeight="1">
      <c r="A40" s="8">
        <v>36</v>
      </c>
      <c r="B40" s="9" t="s">
        <v>718</v>
      </c>
      <c r="C40" s="9" t="s">
        <v>719</v>
      </c>
      <c r="D40" s="9" t="s">
        <v>977</v>
      </c>
      <c r="E40" s="10" t="s">
        <v>205</v>
      </c>
      <c r="F40" s="8">
        <v>11</v>
      </c>
      <c r="G40" s="11">
        <v>1212</v>
      </c>
      <c r="H40" s="11">
        <f t="shared" si="0"/>
        <v>14544</v>
      </c>
      <c r="I40" s="11">
        <f t="shared" si="2"/>
        <v>1212</v>
      </c>
      <c r="J40" s="11">
        <f t="shared" si="3"/>
        <v>400</v>
      </c>
      <c r="K40" s="11">
        <v>0</v>
      </c>
      <c r="L40" s="11">
        <v>0</v>
      </c>
      <c r="M40" s="11">
        <f t="shared" si="1"/>
        <v>1612</v>
      </c>
      <c r="N40" s="12"/>
      <c r="O40" s="20" t="s">
        <v>995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s="5" customFormat="1" ht="32.25" customHeight="1">
      <c r="A41" s="8">
        <v>37</v>
      </c>
      <c r="B41" s="9" t="s">
        <v>720</v>
      </c>
      <c r="C41" s="9" t="s">
        <v>721</v>
      </c>
      <c r="D41" s="9" t="s">
        <v>977</v>
      </c>
      <c r="E41" s="10" t="s">
        <v>206</v>
      </c>
      <c r="F41" s="8">
        <v>9</v>
      </c>
      <c r="G41" s="11">
        <v>986</v>
      </c>
      <c r="H41" s="11">
        <f t="shared" si="0"/>
        <v>11832</v>
      </c>
      <c r="I41" s="11">
        <f t="shared" si="2"/>
        <v>986</v>
      </c>
      <c r="J41" s="11">
        <f t="shared" si="3"/>
        <v>400</v>
      </c>
      <c r="K41" s="11">
        <v>0</v>
      </c>
      <c r="L41" s="11">
        <v>0</v>
      </c>
      <c r="M41" s="11">
        <f t="shared" si="1"/>
        <v>1386</v>
      </c>
      <c r="N41" s="12"/>
      <c r="O41" s="20" t="s">
        <v>995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</row>
    <row r="42" spans="1:74" s="5" customFormat="1" ht="32.25" customHeight="1">
      <c r="A42" s="8">
        <v>38</v>
      </c>
      <c r="B42" s="9" t="s">
        <v>722</v>
      </c>
      <c r="C42" s="9" t="s">
        <v>723</v>
      </c>
      <c r="D42" s="9" t="s">
        <v>977</v>
      </c>
      <c r="E42" s="10" t="s">
        <v>207</v>
      </c>
      <c r="F42" s="8">
        <v>12</v>
      </c>
      <c r="G42" s="11">
        <v>1412</v>
      </c>
      <c r="H42" s="11">
        <f t="shared" si="0"/>
        <v>16944</v>
      </c>
      <c r="I42" s="11">
        <f t="shared" si="2"/>
        <v>1412</v>
      </c>
      <c r="J42" s="11">
        <f t="shared" si="3"/>
        <v>400</v>
      </c>
      <c r="K42" s="11">
        <v>0</v>
      </c>
      <c r="L42" s="11">
        <v>0</v>
      </c>
      <c r="M42" s="11">
        <f t="shared" si="1"/>
        <v>1812</v>
      </c>
      <c r="N42" s="12"/>
      <c r="O42" s="20" t="s">
        <v>995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</row>
    <row r="43" spans="1:74" s="5" customFormat="1" ht="32.25" customHeight="1">
      <c r="A43" s="8">
        <v>39</v>
      </c>
      <c r="B43" s="9" t="s">
        <v>726</v>
      </c>
      <c r="C43" s="9" t="s">
        <v>727</v>
      </c>
      <c r="D43" s="9" t="s">
        <v>977</v>
      </c>
      <c r="E43" s="10" t="s">
        <v>209</v>
      </c>
      <c r="F43" s="8">
        <v>6</v>
      </c>
      <c r="G43" s="11">
        <v>733</v>
      </c>
      <c r="H43" s="11">
        <f t="shared" si="0"/>
        <v>8796</v>
      </c>
      <c r="I43" s="11">
        <f t="shared" si="2"/>
        <v>733</v>
      </c>
      <c r="J43" s="11">
        <f t="shared" si="3"/>
        <v>400</v>
      </c>
      <c r="K43" s="11">
        <v>0</v>
      </c>
      <c r="L43" s="11">
        <v>0</v>
      </c>
      <c r="M43" s="11">
        <f t="shared" si="1"/>
        <v>1133</v>
      </c>
      <c r="N43" s="12"/>
      <c r="O43" s="20" t="s">
        <v>995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</row>
    <row r="44" spans="1:74" s="5" customFormat="1" ht="32.25" customHeight="1">
      <c r="A44" s="8">
        <v>40</v>
      </c>
      <c r="B44" s="9" t="s">
        <v>728</v>
      </c>
      <c r="C44" s="9" t="s">
        <v>729</v>
      </c>
      <c r="D44" s="9" t="s">
        <v>977</v>
      </c>
      <c r="E44" s="10" t="s">
        <v>210</v>
      </c>
      <c r="F44" s="8">
        <v>10</v>
      </c>
      <c r="G44" s="11">
        <v>1086</v>
      </c>
      <c r="H44" s="11">
        <f t="shared" si="0"/>
        <v>13032</v>
      </c>
      <c r="I44" s="11">
        <f t="shared" si="2"/>
        <v>1086</v>
      </c>
      <c r="J44" s="11">
        <f t="shared" si="3"/>
        <v>400</v>
      </c>
      <c r="K44" s="11">
        <v>0</v>
      </c>
      <c r="L44" s="11">
        <v>0</v>
      </c>
      <c r="M44" s="11">
        <f t="shared" si="1"/>
        <v>1486</v>
      </c>
      <c r="N44" s="12"/>
      <c r="O44" s="20" t="s">
        <v>995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</row>
    <row r="45" spans="1:74" s="5" customFormat="1" ht="32.25" customHeight="1">
      <c r="A45" s="38">
        <v>41</v>
      </c>
      <c r="B45" s="9" t="s">
        <v>730</v>
      </c>
      <c r="C45" s="9" t="s">
        <v>731</v>
      </c>
      <c r="D45" s="9" t="s">
        <v>977</v>
      </c>
      <c r="E45" s="10" t="s">
        <v>211</v>
      </c>
      <c r="F45" s="8">
        <v>9</v>
      </c>
      <c r="G45" s="11">
        <v>986</v>
      </c>
      <c r="H45" s="11">
        <f t="shared" si="0"/>
        <v>11832</v>
      </c>
      <c r="I45" s="11">
        <f t="shared" si="2"/>
        <v>986</v>
      </c>
      <c r="J45" s="11">
        <f t="shared" si="3"/>
        <v>400</v>
      </c>
      <c r="K45" s="11">
        <v>0</v>
      </c>
      <c r="L45" s="11">
        <v>0</v>
      </c>
      <c r="M45" s="11">
        <f t="shared" si="1"/>
        <v>1386</v>
      </c>
      <c r="N45" s="12"/>
      <c r="O45" s="20" t="s">
        <v>996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</row>
    <row r="46" spans="1:74" s="5" customFormat="1" ht="32.25" customHeight="1">
      <c r="A46" s="38">
        <v>42</v>
      </c>
      <c r="B46" s="9" t="s">
        <v>732</v>
      </c>
      <c r="C46" s="9" t="s">
        <v>733</v>
      </c>
      <c r="D46" s="9" t="s">
        <v>977</v>
      </c>
      <c r="E46" s="10" t="s">
        <v>212</v>
      </c>
      <c r="F46" s="8">
        <v>10</v>
      </c>
      <c r="G46" s="11">
        <v>1086</v>
      </c>
      <c r="H46" s="11">
        <f t="shared" si="0"/>
        <v>13032</v>
      </c>
      <c r="I46" s="11">
        <f t="shared" si="2"/>
        <v>1086</v>
      </c>
      <c r="J46" s="11">
        <f t="shared" si="3"/>
        <v>400</v>
      </c>
      <c r="K46" s="11">
        <v>0</v>
      </c>
      <c r="L46" s="11">
        <v>0</v>
      </c>
      <c r="M46" s="11">
        <f t="shared" si="1"/>
        <v>1486</v>
      </c>
      <c r="N46" s="12"/>
      <c r="O46" s="20" t="s">
        <v>996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</row>
    <row r="47" spans="1:74" s="5" customFormat="1" ht="32.25" customHeight="1">
      <c r="A47" s="38">
        <v>43</v>
      </c>
      <c r="B47" s="9" t="s">
        <v>734</v>
      </c>
      <c r="C47" s="9" t="s">
        <v>735</v>
      </c>
      <c r="D47" s="9" t="s">
        <v>977</v>
      </c>
      <c r="E47" s="10" t="s">
        <v>213</v>
      </c>
      <c r="F47" s="8">
        <v>10</v>
      </c>
      <c r="G47" s="11">
        <v>1086</v>
      </c>
      <c r="H47" s="11">
        <f t="shared" si="0"/>
        <v>13032</v>
      </c>
      <c r="I47" s="11">
        <f t="shared" si="2"/>
        <v>1086</v>
      </c>
      <c r="J47" s="11">
        <f t="shared" si="3"/>
        <v>400</v>
      </c>
      <c r="K47" s="11">
        <v>0</v>
      </c>
      <c r="L47" s="11">
        <v>0</v>
      </c>
      <c r="M47" s="11">
        <f t="shared" si="1"/>
        <v>1486</v>
      </c>
      <c r="N47" s="12"/>
      <c r="O47" s="20" t="s">
        <v>997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</row>
    <row r="48" spans="1:74" s="5" customFormat="1" ht="32.25" customHeight="1">
      <c r="A48" s="38">
        <v>44</v>
      </c>
      <c r="B48" s="37" t="s">
        <v>736</v>
      </c>
      <c r="C48" s="9" t="s">
        <v>737</v>
      </c>
      <c r="D48" s="9" t="s">
        <v>977</v>
      </c>
      <c r="E48" s="10" t="s">
        <v>214</v>
      </c>
      <c r="F48" s="8">
        <v>11</v>
      </c>
      <c r="G48" s="11">
        <v>1212</v>
      </c>
      <c r="H48" s="11">
        <f t="shared" si="0"/>
        <v>14544</v>
      </c>
      <c r="I48" s="11">
        <f t="shared" si="2"/>
        <v>1212</v>
      </c>
      <c r="J48" s="11">
        <f t="shared" si="3"/>
        <v>400</v>
      </c>
      <c r="K48" s="11">
        <v>0</v>
      </c>
      <c r="L48" s="11">
        <v>0</v>
      </c>
      <c r="M48" s="11">
        <f t="shared" si="1"/>
        <v>1612</v>
      </c>
      <c r="N48" s="12"/>
      <c r="O48" s="20" t="s">
        <v>998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74" s="5" customFormat="1" ht="32.25" customHeight="1">
      <c r="A49" s="38">
        <v>45</v>
      </c>
      <c r="B49" s="37" t="s">
        <v>740</v>
      </c>
      <c r="C49" s="9" t="s">
        <v>741</v>
      </c>
      <c r="D49" s="9" t="s">
        <v>977</v>
      </c>
      <c r="E49" s="8" t="s">
        <v>216</v>
      </c>
      <c r="F49" s="8">
        <v>12</v>
      </c>
      <c r="G49" s="11">
        <v>1412</v>
      </c>
      <c r="H49" s="11">
        <f t="shared" si="0"/>
        <v>16944</v>
      </c>
      <c r="I49" s="11">
        <f t="shared" si="2"/>
        <v>1412</v>
      </c>
      <c r="J49" s="11">
        <f t="shared" si="3"/>
        <v>400</v>
      </c>
      <c r="K49" s="11">
        <v>0</v>
      </c>
      <c r="L49" s="11">
        <v>0</v>
      </c>
      <c r="M49" s="11">
        <f t="shared" si="1"/>
        <v>1812</v>
      </c>
      <c r="N49" s="12"/>
      <c r="O49" s="20" t="s">
        <v>989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pans="1:74" s="5" customFormat="1" ht="32.25" customHeight="1">
      <c r="A50" s="38">
        <v>46</v>
      </c>
      <c r="B50" s="37" t="s">
        <v>742</v>
      </c>
      <c r="C50" s="9" t="s">
        <v>743</v>
      </c>
      <c r="D50" s="9" t="s">
        <v>977</v>
      </c>
      <c r="E50" s="8" t="s">
        <v>217</v>
      </c>
      <c r="F50" s="8">
        <v>6</v>
      </c>
      <c r="G50" s="11">
        <v>733</v>
      </c>
      <c r="H50" s="11">
        <f t="shared" si="0"/>
        <v>8796</v>
      </c>
      <c r="I50" s="11">
        <f t="shared" si="2"/>
        <v>733</v>
      </c>
      <c r="J50" s="11">
        <f t="shared" si="3"/>
        <v>400</v>
      </c>
      <c r="K50" s="11">
        <v>0</v>
      </c>
      <c r="L50" s="11">
        <v>0</v>
      </c>
      <c r="M50" s="11">
        <f t="shared" si="1"/>
        <v>1133</v>
      </c>
      <c r="N50" s="12"/>
      <c r="O50" s="20" t="s">
        <v>989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</row>
    <row r="51" spans="1:74" s="5" customFormat="1" ht="32.25" customHeight="1">
      <c r="A51" s="8">
        <v>47</v>
      </c>
      <c r="B51" s="37" t="s">
        <v>744</v>
      </c>
      <c r="C51" s="9" t="s">
        <v>745</v>
      </c>
      <c r="D51" s="9" t="s">
        <v>977</v>
      </c>
      <c r="E51" s="8" t="s">
        <v>218</v>
      </c>
      <c r="F51" s="8">
        <v>6</v>
      </c>
      <c r="G51" s="11">
        <v>733</v>
      </c>
      <c r="H51" s="11">
        <f t="shared" si="0"/>
        <v>8796</v>
      </c>
      <c r="I51" s="11">
        <f t="shared" si="2"/>
        <v>733</v>
      </c>
      <c r="J51" s="11">
        <f t="shared" si="3"/>
        <v>400</v>
      </c>
      <c r="K51" s="11">
        <v>0</v>
      </c>
      <c r="L51" s="11">
        <v>0</v>
      </c>
      <c r="M51" s="11">
        <f t="shared" si="1"/>
        <v>1133</v>
      </c>
      <c r="N51" s="12"/>
      <c r="O51" s="20" t="s">
        <v>998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</row>
    <row r="52" spans="1:74" s="5" customFormat="1" ht="32.25" customHeight="1">
      <c r="A52" s="8">
        <v>48</v>
      </c>
      <c r="B52" s="37" t="s">
        <v>746</v>
      </c>
      <c r="C52" s="9" t="s">
        <v>747</v>
      </c>
      <c r="D52" s="9" t="s">
        <v>977</v>
      </c>
      <c r="E52" s="8" t="s">
        <v>264</v>
      </c>
      <c r="F52" s="8">
        <v>4</v>
      </c>
      <c r="G52" s="11">
        <v>622</v>
      </c>
      <c r="H52" s="11">
        <f t="shared" si="0"/>
        <v>7464</v>
      </c>
      <c r="I52" s="11">
        <f t="shared" si="2"/>
        <v>622</v>
      </c>
      <c r="J52" s="11">
        <f t="shared" si="3"/>
        <v>400</v>
      </c>
      <c r="K52" s="11">
        <v>0</v>
      </c>
      <c r="L52" s="11">
        <v>0</v>
      </c>
      <c r="M52" s="11">
        <f t="shared" si="1"/>
        <v>1022</v>
      </c>
      <c r="N52" s="12"/>
      <c r="O52" s="20" t="s">
        <v>998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</row>
    <row r="53" spans="1:74" s="5" customFormat="1" ht="32.25" customHeight="1">
      <c r="A53" s="8">
        <v>49</v>
      </c>
      <c r="B53" s="9" t="s">
        <v>762</v>
      </c>
      <c r="C53" s="9" t="s">
        <v>982</v>
      </c>
      <c r="D53" s="9" t="s">
        <v>977</v>
      </c>
      <c r="E53" s="8" t="s">
        <v>267</v>
      </c>
      <c r="F53" s="8">
        <v>4</v>
      </c>
      <c r="G53" s="11">
        <v>622</v>
      </c>
      <c r="H53" s="11">
        <f aca="true" t="shared" si="4" ref="H53:H113">G53*12</f>
        <v>7464</v>
      </c>
      <c r="I53" s="11">
        <f t="shared" si="2"/>
        <v>622</v>
      </c>
      <c r="J53" s="11">
        <f t="shared" si="3"/>
        <v>400</v>
      </c>
      <c r="K53" s="11">
        <v>0</v>
      </c>
      <c r="L53" s="11">
        <v>0</v>
      </c>
      <c r="M53" s="11">
        <f aca="true" t="shared" si="5" ref="M53:M113">SUM(I53:L53)</f>
        <v>1022</v>
      </c>
      <c r="N53" s="12"/>
      <c r="O53" s="20" t="s">
        <v>999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</row>
    <row r="54" spans="1:74" s="44" customFormat="1" ht="30.75" customHeight="1">
      <c r="A54" s="38">
        <v>50</v>
      </c>
      <c r="B54" s="37" t="s">
        <v>1055</v>
      </c>
      <c r="C54" s="37" t="s">
        <v>763</v>
      </c>
      <c r="D54" s="37" t="s">
        <v>977</v>
      </c>
      <c r="E54" s="38" t="s">
        <v>267</v>
      </c>
      <c r="F54" s="38">
        <v>10</v>
      </c>
      <c r="G54" s="40">
        <v>1086</v>
      </c>
      <c r="H54" s="40">
        <f t="shared" si="4"/>
        <v>13032</v>
      </c>
      <c r="I54" s="40">
        <f t="shared" si="2"/>
        <v>1086</v>
      </c>
      <c r="J54" s="40">
        <f t="shared" si="3"/>
        <v>400</v>
      </c>
      <c r="K54" s="40">
        <v>0</v>
      </c>
      <c r="L54" s="40">
        <v>0</v>
      </c>
      <c r="M54" s="40">
        <f t="shared" si="5"/>
        <v>1486</v>
      </c>
      <c r="N54" s="43"/>
      <c r="O54" s="34" t="s">
        <v>998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</row>
    <row r="55" spans="1:74" s="44" customFormat="1" ht="32.25" customHeight="1">
      <c r="A55" s="38">
        <v>51</v>
      </c>
      <c r="B55" s="37" t="s">
        <v>764</v>
      </c>
      <c r="C55" s="37" t="s">
        <v>765</v>
      </c>
      <c r="D55" s="37" t="s">
        <v>977</v>
      </c>
      <c r="E55" s="38" t="s">
        <v>268</v>
      </c>
      <c r="F55" s="38">
        <v>10</v>
      </c>
      <c r="G55" s="40">
        <v>901</v>
      </c>
      <c r="H55" s="40">
        <f t="shared" si="4"/>
        <v>10812</v>
      </c>
      <c r="I55" s="40">
        <f t="shared" si="2"/>
        <v>901</v>
      </c>
      <c r="J55" s="40">
        <f t="shared" si="3"/>
        <v>400</v>
      </c>
      <c r="K55" s="40">
        <v>0</v>
      </c>
      <c r="L55" s="40">
        <v>0</v>
      </c>
      <c r="M55" s="40">
        <f t="shared" si="5"/>
        <v>1301</v>
      </c>
      <c r="N55" s="43"/>
      <c r="O55" s="34" t="s">
        <v>998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</row>
    <row r="56" spans="1:74" s="44" customFormat="1" ht="32.25" customHeight="1">
      <c r="A56" s="38">
        <v>53</v>
      </c>
      <c r="B56" s="37" t="s">
        <v>1053</v>
      </c>
      <c r="C56" s="37" t="s">
        <v>1052</v>
      </c>
      <c r="D56" s="37" t="s">
        <v>977</v>
      </c>
      <c r="E56" s="38" t="s">
        <v>268</v>
      </c>
      <c r="F56" s="38">
        <v>10</v>
      </c>
      <c r="G56" s="40">
        <v>1086</v>
      </c>
      <c r="H56" s="40">
        <f t="shared" si="4"/>
        <v>13032</v>
      </c>
      <c r="I56" s="40">
        <f t="shared" si="2"/>
        <v>1086</v>
      </c>
      <c r="J56" s="40">
        <f t="shared" si="3"/>
        <v>400</v>
      </c>
      <c r="K56" s="40">
        <v>0</v>
      </c>
      <c r="L56" s="40">
        <v>0</v>
      </c>
      <c r="M56" s="40">
        <f t="shared" si="5"/>
        <v>1486</v>
      </c>
      <c r="N56" s="43"/>
      <c r="O56" s="34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</row>
    <row r="57" spans="1:74" s="5" customFormat="1" ht="32.25" customHeight="1">
      <c r="A57" s="8">
        <v>54</v>
      </c>
      <c r="B57" s="9" t="s">
        <v>766</v>
      </c>
      <c r="C57" s="9" t="s">
        <v>767</v>
      </c>
      <c r="D57" s="9" t="s">
        <v>983</v>
      </c>
      <c r="E57" s="8" t="s">
        <v>395</v>
      </c>
      <c r="F57" s="8" t="s">
        <v>387</v>
      </c>
      <c r="G57" s="11">
        <v>551</v>
      </c>
      <c r="H57" s="11">
        <f t="shared" si="4"/>
        <v>6612</v>
      </c>
      <c r="I57" s="11">
        <f t="shared" si="2"/>
        <v>551</v>
      </c>
      <c r="J57" s="11">
        <f t="shared" si="3"/>
        <v>400</v>
      </c>
      <c r="K57" s="11">
        <v>0</v>
      </c>
      <c r="L57" s="11">
        <v>0</v>
      </c>
      <c r="M57" s="11">
        <f t="shared" si="5"/>
        <v>951</v>
      </c>
      <c r="N57" s="12"/>
      <c r="O57" s="20" t="s">
        <v>998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1:74" s="5" customFormat="1" ht="32.25" customHeight="1">
      <c r="A58" s="8">
        <v>55</v>
      </c>
      <c r="B58" s="9" t="s">
        <v>768</v>
      </c>
      <c r="C58" s="9" t="s">
        <v>769</v>
      </c>
      <c r="D58" s="9" t="s">
        <v>983</v>
      </c>
      <c r="E58" s="8" t="s">
        <v>396</v>
      </c>
      <c r="F58" s="8" t="s">
        <v>388</v>
      </c>
      <c r="G58" s="11">
        <v>728</v>
      </c>
      <c r="H58" s="11">
        <f t="shared" si="4"/>
        <v>8736</v>
      </c>
      <c r="I58" s="11">
        <f t="shared" si="2"/>
        <v>728</v>
      </c>
      <c r="J58" s="11">
        <f t="shared" si="3"/>
        <v>400</v>
      </c>
      <c r="K58" s="11">
        <v>0</v>
      </c>
      <c r="L58" s="11">
        <v>0</v>
      </c>
      <c r="M58" s="11">
        <f t="shared" si="5"/>
        <v>1128</v>
      </c>
      <c r="N58" s="12"/>
      <c r="O58" s="20" t="s">
        <v>998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spans="1:74" s="5" customFormat="1" ht="32.25" customHeight="1">
      <c r="A59" s="8">
        <v>56</v>
      </c>
      <c r="B59" s="9" t="s">
        <v>770</v>
      </c>
      <c r="C59" s="9" t="s">
        <v>771</v>
      </c>
      <c r="D59" s="9" t="s">
        <v>983</v>
      </c>
      <c r="E59" s="8" t="s">
        <v>397</v>
      </c>
      <c r="F59" s="8" t="s">
        <v>389</v>
      </c>
      <c r="G59" s="11">
        <v>728</v>
      </c>
      <c r="H59" s="11">
        <f t="shared" si="4"/>
        <v>8736</v>
      </c>
      <c r="I59" s="11">
        <f t="shared" si="2"/>
        <v>728</v>
      </c>
      <c r="J59" s="11">
        <f t="shared" si="3"/>
        <v>400</v>
      </c>
      <c r="K59" s="11">
        <v>0</v>
      </c>
      <c r="L59" s="11">
        <v>0</v>
      </c>
      <c r="M59" s="11">
        <f t="shared" si="5"/>
        <v>1128</v>
      </c>
      <c r="N59" s="12"/>
      <c r="O59" s="20" t="s">
        <v>998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</row>
    <row r="60" spans="1:74" s="5" customFormat="1" ht="32.25" customHeight="1">
      <c r="A60" s="8">
        <v>57</v>
      </c>
      <c r="B60" s="9" t="s">
        <v>772</v>
      </c>
      <c r="C60" s="9" t="s">
        <v>773</v>
      </c>
      <c r="D60" s="9" t="s">
        <v>983</v>
      </c>
      <c r="E60" s="8" t="s">
        <v>398</v>
      </c>
      <c r="F60" s="8" t="s">
        <v>390</v>
      </c>
      <c r="G60" s="11">
        <v>763</v>
      </c>
      <c r="H60" s="11">
        <f t="shared" si="4"/>
        <v>9156</v>
      </c>
      <c r="I60" s="11">
        <f t="shared" si="2"/>
        <v>763</v>
      </c>
      <c r="J60" s="11">
        <f t="shared" si="3"/>
        <v>400</v>
      </c>
      <c r="K60" s="11">
        <v>0</v>
      </c>
      <c r="L60" s="11">
        <v>0</v>
      </c>
      <c r="M60" s="11">
        <f t="shared" si="5"/>
        <v>1163</v>
      </c>
      <c r="N60" s="12"/>
      <c r="O60" s="20" t="s">
        <v>998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</row>
    <row r="61" spans="1:74" s="5" customFormat="1" ht="32.25" customHeight="1">
      <c r="A61" s="8">
        <v>58</v>
      </c>
      <c r="B61" s="9" t="s">
        <v>774</v>
      </c>
      <c r="C61" s="9" t="s">
        <v>775</v>
      </c>
      <c r="D61" s="9" t="s">
        <v>983</v>
      </c>
      <c r="E61" s="8" t="s">
        <v>399</v>
      </c>
      <c r="F61" s="8" t="s">
        <v>387</v>
      </c>
      <c r="G61" s="11">
        <v>551</v>
      </c>
      <c r="H61" s="11">
        <f t="shared" si="4"/>
        <v>6612</v>
      </c>
      <c r="I61" s="11">
        <f t="shared" si="2"/>
        <v>551</v>
      </c>
      <c r="J61" s="11">
        <f t="shared" si="3"/>
        <v>400</v>
      </c>
      <c r="K61" s="11">
        <v>0</v>
      </c>
      <c r="L61" s="11">
        <v>0</v>
      </c>
      <c r="M61" s="11">
        <f t="shared" si="5"/>
        <v>951</v>
      </c>
      <c r="N61" s="12"/>
      <c r="O61" s="20" t="s">
        <v>998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</row>
    <row r="62" spans="1:74" s="5" customFormat="1" ht="32.25" customHeight="1">
      <c r="A62" s="8">
        <v>59</v>
      </c>
      <c r="B62" s="9" t="s">
        <v>776</v>
      </c>
      <c r="C62" s="9" t="s">
        <v>777</v>
      </c>
      <c r="D62" s="9" t="s">
        <v>983</v>
      </c>
      <c r="E62" s="8" t="s">
        <v>401</v>
      </c>
      <c r="F62" s="8" t="s">
        <v>389</v>
      </c>
      <c r="G62" s="11">
        <v>604</v>
      </c>
      <c r="H62" s="11">
        <f t="shared" si="4"/>
        <v>7248</v>
      </c>
      <c r="I62" s="11">
        <f t="shared" si="2"/>
        <v>604</v>
      </c>
      <c r="J62" s="11">
        <f t="shared" si="3"/>
        <v>400</v>
      </c>
      <c r="K62" s="11">
        <v>0</v>
      </c>
      <c r="L62" s="11">
        <v>0</v>
      </c>
      <c r="M62" s="11">
        <f t="shared" si="5"/>
        <v>1004</v>
      </c>
      <c r="N62" s="12"/>
      <c r="O62" s="20" t="s">
        <v>998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</row>
    <row r="63" spans="1:74" s="5" customFormat="1" ht="32.25" customHeight="1">
      <c r="A63" s="38">
        <v>60</v>
      </c>
      <c r="B63" s="9" t="s">
        <v>778</v>
      </c>
      <c r="C63" s="9" t="s">
        <v>779</v>
      </c>
      <c r="D63" s="9" t="s">
        <v>983</v>
      </c>
      <c r="E63" s="8" t="s">
        <v>402</v>
      </c>
      <c r="F63" s="8" t="s">
        <v>391</v>
      </c>
      <c r="G63" s="11">
        <v>551</v>
      </c>
      <c r="H63" s="11">
        <f t="shared" si="4"/>
        <v>6612</v>
      </c>
      <c r="I63" s="11">
        <f t="shared" si="2"/>
        <v>551</v>
      </c>
      <c r="J63" s="11">
        <f t="shared" si="3"/>
        <v>400</v>
      </c>
      <c r="K63" s="11">
        <v>0</v>
      </c>
      <c r="L63" s="11">
        <v>0</v>
      </c>
      <c r="M63" s="11">
        <f t="shared" si="5"/>
        <v>951</v>
      </c>
      <c r="N63" s="12"/>
      <c r="O63" s="20" t="s">
        <v>998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</row>
    <row r="64" spans="1:74" s="5" customFormat="1" ht="32.25" customHeight="1">
      <c r="A64" s="8">
        <v>61</v>
      </c>
      <c r="B64" s="9" t="s">
        <v>780</v>
      </c>
      <c r="C64" s="9" t="s">
        <v>781</v>
      </c>
      <c r="D64" s="9" t="s">
        <v>983</v>
      </c>
      <c r="E64" s="8" t="s">
        <v>403</v>
      </c>
      <c r="F64" s="8" t="s">
        <v>387</v>
      </c>
      <c r="G64" s="11">
        <v>551</v>
      </c>
      <c r="H64" s="11">
        <f t="shared" si="4"/>
        <v>6612</v>
      </c>
      <c r="I64" s="11">
        <f t="shared" si="2"/>
        <v>551</v>
      </c>
      <c r="J64" s="11">
        <f t="shared" si="3"/>
        <v>400</v>
      </c>
      <c r="K64" s="11">
        <v>0</v>
      </c>
      <c r="L64" s="11">
        <v>0</v>
      </c>
      <c r="M64" s="11">
        <f t="shared" si="5"/>
        <v>951</v>
      </c>
      <c r="N64" s="12"/>
      <c r="O64" s="20" t="s">
        <v>998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</row>
    <row r="65" spans="1:74" s="5" customFormat="1" ht="32.25" customHeight="1">
      <c r="A65" s="8">
        <v>62</v>
      </c>
      <c r="B65" s="9" t="s">
        <v>782</v>
      </c>
      <c r="C65" s="9" t="s">
        <v>783</v>
      </c>
      <c r="D65" s="9" t="s">
        <v>983</v>
      </c>
      <c r="E65" s="8" t="s">
        <v>404</v>
      </c>
      <c r="F65" s="8" t="s">
        <v>389</v>
      </c>
      <c r="G65" s="11">
        <v>604</v>
      </c>
      <c r="H65" s="11">
        <f t="shared" si="4"/>
        <v>7248</v>
      </c>
      <c r="I65" s="11">
        <f t="shared" si="2"/>
        <v>604</v>
      </c>
      <c r="J65" s="11">
        <f t="shared" si="3"/>
        <v>400</v>
      </c>
      <c r="K65" s="11">
        <v>0</v>
      </c>
      <c r="L65" s="11">
        <v>0</v>
      </c>
      <c r="M65" s="11">
        <f t="shared" si="5"/>
        <v>1004</v>
      </c>
      <c r="N65" s="12"/>
      <c r="O65" s="20" t="s">
        <v>998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</row>
    <row r="66" spans="1:74" s="5" customFormat="1" ht="32.25" customHeight="1">
      <c r="A66" s="8">
        <v>63</v>
      </c>
      <c r="B66" s="9" t="s">
        <v>784</v>
      </c>
      <c r="C66" s="9" t="s">
        <v>785</v>
      </c>
      <c r="D66" s="9" t="s">
        <v>983</v>
      </c>
      <c r="E66" s="8" t="s">
        <v>405</v>
      </c>
      <c r="F66" s="8" t="s">
        <v>389</v>
      </c>
      <c r="G66" s="11">
        <v>604</v>
      </c>
      <c r="H66" s="11">
        <f t="shared" si="4"/>
        <v>7248</v>
      </c>
      <c r="I66" s="11">
        <f t="shared" si="2"/>
        <v>604</v>
      </c>
      <c r="J66" s="11">
        <f t="shared" si="3"/>
        <v>400</v>
      </c>
      <c r="K66" s="11">
        <v>0</v>
      </c>
      <c r="L66" s="11">
        <v>0</v>
      </c>
      <c r="M66" s="11">
        <f t="shared" si="5"/>
        <v>1004</v>
      </c>
      <c r="N66" s="12"/>
      <c r="O66" s="20" t="s">
        <v>998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</row>
    <row r="67" spans="1:74" s="5" customFormat="1" ht="32.25" customHeight="1">
      <c r="A67" s="8">
        <v>64</v>
      </c>
      <c r="B67" s="9" t="s">
        <v>786</v>
      </c>
      <c r="C67" s="9" t="s">
        <v>787</v>
      </c>
      <c r="D67" s="9" t="s">
        <v>983</v>
      </c>
      <c r="E67" s="8" t="s">
        <v>406</v>
      </c>
      <c r="F67" s="8" t="s">
        <v>387</v>
      </c>
      <c r="G67" s="11">
        <v>551</v>
      </c>
      <c r="H67" s="11">
        <f t="shared" si="4"/>
        <v>6612</v>
      </c>
      <c r="I67" s="11">
        <f t="shared" si="2"/>
        <v>551</v>
      </c>
      <c r="J67" s="11">
        <f t="shared" si="3"/>
        <v>400</v>
      </c>
      <c r="K67" s="11">
        <v>0</v>
      </c>
      <c r="L67" s="11">
        <v>0</v>
      </c>
      <c r="M67" s="11">
        <f t="shared" si="5"/>
        <v>951</v>
      </c>
      <c r="N67" s="12"/>
      <c r="O67" s="20" t="s">
        <v>998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</row>
    <row r="68" spans="1:74" s="5" customFormat="1" ht="32.25" customHeight="1">
      <c r="A68" s="8">
        <v>65</v>
      </c>
      <c r="B68" s="9" t="s">
        <v>788</v>
      </c>
      <c r="C68" s="9" t="s">
        <v>789</v>
      </c>
      <c r="D68" s="9" t="s">
        <v>983</v>
      </c>
      <c r="E68" s="8" t="s">
        <v>407</v>
      </c>
      <c r="F68" s="8" t="s">
        <v>389</v>
      </c>
      <c r="G68" s="11">
        <v>604</v>
      </c>
      <c r="H68" s="11">
        <f t="shared" si="4"/>
        <v>7248</v>
      </c>
      <c r="I68" s="11">
        <f t="shared" si="2"/>
        <v>604</v>
      </c>
      <c r="J68" s="11">
        <f t="shared" si="3"/>
        <v>400</v>
      </c>
      <c r="K68" s="11">
        <v>0</v>
      </c>
      <c r="L68" s="11">
        <v>0</v>
      </c>
      <c r="M68" s="11">
        <f t="shared" si="5"/>
        <v>1004</v>
      </c>
      <c r="N68" s="12"/>
      <c r="O68" s="20" t="s">
        <v>998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</row>
    <row r="69" spans="1:74" s="5" customFormat="1" ht="32.25" customHeight="1">
      <c r="A69" s="8">
        <v>66</v>
      </c>
      <c r="B69" s="9" t="s">
        <v>790</v>
      </c>
      <c r="C69" s="9" t="s">
        <v>781</v>
      </c>
      <c r="D69" s="9" t="s">
        <v>983</v>
      </c>
      <c r="E69" s="8" t="s">
        <v>408</v>
      </c>
      <c r="F69" s="8" t="s">
        <v>387</v>
      </c>
      <c r="G69" s="11">
        <v>551</v>
      </c>
      <c r="H69" s="11">
        <f t="shared" si="4"/>
        <v>6612</v>
      </c>
      <c r="I69" s="11">
        <f t="shared" si="2"/>
        <v>551</v>
      </c>
      <c r="J69" s="11">
        <f t="shared" si="3"/>
        <v>400</v>
      </c>
      <c r="K69" s="11">
        <v>0</v>
      </c>
      <c r="L69" s="11">
        <v>0</v>
      </c>
      <c r="M69" s="11">
        <f t="shared" si="5"/>
        <v>951</v>
      </c>
      <c r="N69" s="12"/>
      <c r="O69" s="20" t="s">
        <v>998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</row>
    <row r="70" spans="1:74" s="5" customFormat="1" ht="32.25" customHeight="1">
      <c r="A70" s="38">
        <v>67</v>
      </c>
      <c r="B70" s="9" t="s">
        <v>791</v>
      </c>
      <c r="C70" s="9" t="s">
        <v>792</v>
      </c>
      <c r="D70" s="9" t="s">
        <v>983</v>
      </c>
      <c r="E70" s="8" t="s">
        <v>409</v>
      </c>
      <c r="F70" s="8" t="s">
        <v>387</v>
      </c>
      <c r="G70" s="11">
        <v>551</v>
      </c>
      <c r="H70" s="11">
        <f t="shared" si="4"/>
        <v>6612</v>
      </c>
      <c r="I70" s="11">
        <f t="shared" si="2"/>
        <v>551</v>
      </c>
      <c r="J70" s="11">
        <f t="shared" si="3"/>
        <v>400</v>
      </c>
      <c r="K70" s="11">
        <v>0</v>
      </c>
      <c r="L70" s="11">
        <v>0</v>
      </c>
      <c r="M70" s="11">
        <f t="shared" si="5"/>
        <v>951</v>
      </c>
      <c r="N70" s="12"/>
      <c r="O70" s="20" t="s">
        <v>998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</row>
    <row r="71" spans="1:74" s="5" customFormat="1" ht="32.25" customHeight="1">
      <c r="A71" s="8">
        <v>68</v>
      </c>
      <c r="B71" s="9" t="s">
        <v>793</v>
      </c>
      <c r="C71" s="9" t="s">
        <v>794</v>
      </c>
      <c r="D71" s="9" t="s">
        <v>983</v>
      </c>
      <c r="E71" s="8" t="s">
        <v>410</v>
      </c>
      <c r="F71" s="8" t="s">
        <v>392</v>
      </c>
      <c r="G71" s="11">
        <v>586</v>
      </c>
      <c r="H71" s="11">
        <f t="shared" si="4"/>
        <v>7032</v>
      </c>
      <c r="I71" s="11">
        <f aca="true" t="shared" si="6" ref="I71:I131">(G71/12)*12</f>
        <v>586</v>
      </c>
      <c r="J71" s="11">
        <f t="shared" si="3"/>
        <v>400</v>
      </c>
      <c r="K71" s="11">
        <v>0</v>
      </c>
      <c r="L71" s="11">
        <v>0</v>
      </c>
      <c r="M71" s="11">
        <f t="shared" si="5"/>
        <v>986</v>
      </c>
      <c r="N71" s="12"/>
      <c r="O71" s="20" t="s">
        <v>998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</row>
    <row r="72" spans="1:74" s="5" customFormat="1" ht="32.25" customHeight="1">
      <c r="A72" s="8">
        <v>69</v>
      </c>
      <c r="B72" s="9" t="s">
        <v>795</v>
      </c>
      <c r="C72" s="9" t="s">
        <v>796</v>
      </c>
      <c r="D72" s="9" t="s">
        <v>983</v>
      </c>
      <c r="E72" s="8" t="s">
        <v>411</v>
      </c>
      <c r="F72" s="8" t="s">
        <v>393</v>
      </c>
      <c r="G72" s="11">
        <v>728</v>
      </c>
      <c r="H72" s="11">
        <f t="shared" si="4"/>
        <v>8736</v>
      </c>
      <c r="I72" s="11">
        <f t="shared" si="6"/>
        <v>728</v>
      </c>
      <c r="J72" s="11">
        <f aca="true" t="shared" si="7" ref="J72:J132">(400/12)*12</f>
        <v>400</v>
      </c>
      <c r="K72" s="11">
        <v>0</v>
      </c>
      <c r="L72" s="11">
        <v>0</v>
      </c>
      <c r="M72" s="11">
        <f t="shared" si="5"/>
        <v>1128</v>
      </c>
      <c r="N72" s="12"/>
      <c r="O72" s="20" t="s">
        <v>998</v>
      </c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</row>
    <row r="73" spans="1:74" s="5" customFormat="1" ht="32.25" customHeight="1">
      <c r="A73" s="8">
        <v>70</v>
      </c>
      <c r="B73" s="9" t="s">
        <v>797</v>
      </c>
      <c r="C73" s="9" t="s">
        <v>798</v>
      </c>
      <c r="D73" s="9" t="s">
        <v>983</v>
      </c>
      <c r="E73" s="8" t="s">
        <v>412</v>
      </c>
      <c r="F73" s="8" t="s">
        <v>387</v>
      </c>
      <c r="G73" s="11">
        <v>551</v>
      </c>
      <c r="H73" s="11">
        <f t="shared" si="4"/>
        <v>6612</v>
      </c>
      <c r="I73" s="11">
        <f t="shared" si="6"/>
        <v>551</v>
      </c>
      <c r="J73" s="11">
        <f t="shared" si="7"/>
        <v>400</v>
      </c>
      <c r="K73" s="11">
        <v>0</v>
      </c>
      <c r="L73" s="11">
        <v>0</v>
      </c>
      <c r="M73" s="11">
        <f t="shared" si="5"/>
        <v>951</v>
      </c>
      <c r="N73" s="12"/>
      <c r="O73" s="20" t="s">
        <v>998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</row>
    <row r="74" spans="1:74" s="5" customFormat="1" ht="32.25" customHeight="1">
      <c r="A74" s="8">
        <v>71</v>
      </c>
      <c r="B74" s="9" t="s">
        <v>799</v>
      </c>
      <c r="C74" s="9" t="s">
        <v>781</v>
      </c>
      <c r="D74" s="9" t="s">
        <v>983</v>
      </c>
      <c r="E74" s="8" t="s">
        <v>413</v>
      </c>
      <c r="F74" s="8" t="s">
        <v>387</v>
      </c>
      <c r="G74" s="11">
        <v>551</v>
      </c>
      <c r="H74" s="11">
        <f t="shared" si="4"/>
        <v>6612</v>
      </c>
      <c r="I74" s="11">
        <f t="shared" si="6"/>
        <v>551</v>
      </c>
      <c r="J74" s="11">
        <f t="shared" si="7"/>
        <v>400</v>
      </c>
      <c r="K74" s="11">
        <v>0</v>
      </c>
      <c r="L74" s="11">
        <v>0</v>
      </c>
      <c r="M74" s="11">
        <f t="shared" si="5"/>
        <v>951</v>
      </c>
      <c r="N74" s="12"/>
      <c r="O74" s="20" t="s">
        <v>998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</row>
    <row r="75" spans="1:74" s="5" customFormat="1" ht="32.25" customHeight="1">
      <c r="A75" s="8">
        <v>72</v>
      </c>
      <c r="B75" s="9" t="s">
        <v>800</v>
      </c>
      <c r="C75" s="9" t="s">
        <v>794</v>
      </c>
      <c r="D75" s="9" t="s">
        <v>983</v>
      </c>
      <c r="E75" s="8" t="s">
        <v>414</v>
      </c>
      <c r="F75" s="8" t="s">
        <v>389</v>
      </c>
      <c r="G75" s="11">
        <v>604</v>
      </c>
      <c r="H75" s="11">
        <f t="shared" si="4"/>
        <v>7248</v>
      </c>
      <c r="I75" s="11">
        <f t="shared" si="6"/>
        <v>604</v>
      </c>
      <c r="J75" s="11">
        <f t="shared" si="7"/>
        <v>400</v>
      </c>
      <c r="K75" s="11">
        <v>0</v>
      </c>
      <c r="L75" s="11">
        <v>0</v>
      </c>
      <c r="M75" s="11">
        <f t="shared" si="5"/>
        <v>1004</v>
      </c>
      <c r="N75" s="12"/>
      <c r="O75" s="20" t="s">
        <v>998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</row>
    <row r="76" spans="1:74" s="5" customFormat="1" ht="32.25" customHeight="1">
      <c r="A76" s="8">
        <v>73</v>
      </c>
      <c r="B76" s="9" t="s">
        <v>801</v>
      </c>
      <c r="C76" s="9" t="s">
        <v>802</v>
      </c>
      <c r="D76" s="9" t="s">
        <v>983</v>
      </c>
      <c r="E76" s="8" t="s">
        <v>415</v>
      </c>
      <c r="F76" s="8" t="s">
        <v>391</v>
      </c>
      <c r="G76" s="11">
        <v>571.8</v>
      </c>
      <c r="H76" s="11">
        <f t="shared" si="4"/>
        <v>6861.599999999999</v>
      </c>
      <c r="I76" s="11">
        <f t="shared" si="6"/>
        <v>571.8</v>
      </c>
      <c r="J76" s="11">
        <f t="shared" si="7"/>
        <v>400</v>
      </c>
      <c r="K76" s="11">
        <v>0</v>
      </c>
      <c r="L76" s="11">
        <v>0</v>
      </c>
      <c r="M76" s="11">
        <f t="shared" si="5"/>
        <v>971.8</v>
      </c>
      <c r="N76" s="12"/>
      <c r="O76" s="20" t="s">
        <v>998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</row>
    <row r="77" spans="1:74" s="5" customFormat="1" ht="32.25" customHeight="1">
      <c r="A77" s="38">
        <v>74</v>
      </c>
      <c r="B77" s="9" t="s">
        <v>803</v>
      </c>
      <c r="C77" s="9" t="s">
        <v>804</v>
      </c>
      <c r="D77" s="9" t="s">
        <v>983</v>
      </c>
      <c r="E77" s="8" t="s">
        <v>416</v>
      </c>
      <c r="F77" s="8" t="s">
        <v>387</v>
      </c>
      <c r="G77" s="11">
        <v>551</v>
      </c>
      <c r="H77" s="11">
        <f t="shared" si="4"/>
        <v>6612</v>
      </c>
      <c r="I77" s="11">
        <f t="shared" si="6"/>
        <v>551</v>
      </c>
      <c r="J77" s="11">
        <f t="shared" si="7"/>
        <v>400</v>
      </c>
      <c r="K77" s="11">
        <v>0</v>
      </c>
      <c r="L77" s="11">
        <v>0</v>
      </c>
      <c r="M77" s="11">
        <f t="shared" si="5"/>
        <v>951</v>
      </c>
      <c r="N77" s="12"/>
      <c r="O77" s="20" t="s">
        <v>998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</row>
    <row r="78" spans="1:74" s="5" customFormat="1" ht="32.25" customHeight="1">
      <c r="A78" s="8">
        <v>75</v>
      </c>
      <c r="B78" s="9" t="s">
        <v>805</v>
      </c>
      <c r="C78" s="9" t="s">
        <v>806</v>
      </c>
      <c r="D78" s="9" t="s">
        <v>983</v>
      </c>
      <c r="E78" s="8" t="s">
        <v>417</v>
      </c>
      <c r="F78" s="8" t="s">
        <v>393</v>
      </c>
      <c r="G78" s="11">
        <v>728</v>
      </c>
      <c r="H78" s="11">
        <f t="shared" si="4"/>
        <v>8736</v>
      </c>
      <c r="I78" s="11">
        <f t="shared" si="6"/>
        <v>728</v>
      </c>
      <c r="J78" s="11">
        <f t="shared" si="7"/>
        <v>400</v>
      </c>
      <c r="K78" s="11">
        <v>0</v>
      </c>
      <c r="L78" s="11">
        <v>0</v>
      </c>
      <c r="M78" s="11">
        <f t="shared" si="5"/>
        <v>1128</v>
      </c>
      <c r="N78" s="12"/>
      <c r="O78" s="20" t="s">
        <v>998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</row>
    <row r="79" spans="1:74" s="5" customFormat="1" ht="32.25" customHeight="1">
      <c r="A79" s="8">
        <v>76</v>
      </c>
      <c r="B79" s="9" t="s">
        <v>807</v>
      </c>
      <c r="C79" s="9" t="s">
        <v>808</v>
      </c>
      <c r="D79" s="9" t="s">
        <v>983</v>
      </c>
      <c r="E79" s="8" t="s">
        <v>418</v>
      </c>
      <c r="F79" s="8" t="s">
        <v>389</v>
      </c>
      <c r="G79" s="11">
        <v>604</v>
      </c>
      <c r="H79" s="11">
        <f t="shared" si="4"/>
        <v>7248</v>
      </c>
      <c r="I79" s="11">
        <f t="shared" si="6"/>
        <v>604</v>
      </c>
      <c r="J79" s="11">
        <f t="shared" si="7"/>
        <v>400</v>
      </c>
      <c r="K79" s="11">
        <v>0</v>
      </c>
      <c r="L79" s="11">
        <v>0</v>
      </c>
      <c r="M79" s="11">
        <f t="shared" si="5"/>
        <v>1004</v>
      </c>
      <c r="N79" s="12"/>
      <c r="O79" s="20" t="s">
        <v>998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</row>
    <row r="80" spans="1:74" s="5" customFormat="1" ht="32.25" customHeight="1">
      <c r="A80" s="8">
        <v>77</v>
      </c>
      <c r="B80" s="9" t="s">
        <v>809</v>
      </c>
      <c r="C80" s="9" t="s">
        <v>810</v>
      </c>
      <c r="D80" s="9" t="s">
        <v>983</v>
      </c>
      <c r="E80" s="8" t="s">
        <v>419</v>
      </c>
      <c r="F80" s="8" t="s">
        <v>393</v>
      </c>
      <c r="G80" s="11">
        <v>728</v>
      </c>
      <c r="H80" s="11">
        <f t="shared" si="4"/>
        <v>8736</v>
      </c>
      <c r="I80" s="11">
        <f t="shared" si="6"/>
        <v>728</v>
      </c>
      <c r="J80" s="11">
        <f t="shared" si="7"/>
        <v>400</v>
      </c>
      <c r="K80" s="11">
        <v>0</v>
      </c>
      <c r="L80" s="11">
        <v>0</v>
      </c>
      <c r="M80" s="11">
        <f t="shared" si="5"/>
        <v>1128</v>
      </c>
      <c r="N80" s="12"/>
      <c r="O80" s="20" t="s">
        <v>998</v>
      </c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</row>
    <row r="81" spans="1:74" s="5" customFormat="1" ht="32.25" customHeight="1">
      <c r="A81" s="8">
        <v>78</v>
      </c>
      <c r="B81" s="9" t="s">
        <v>811</v>
      </c>
      <c r="C81" s="9" t="s">
        <v>794</v>
      </c>
      <c r="D81" s="9" t="s">
        <v>983</v>
      </c>
      <c r="E81" s="8" t="s">
        <v>420</v>
      </c>
      <c r="F81" s="8" t="s">
        <v>392</v>
      </c>
      <c r="G81" s="11">
        <v>586</v>
      </c>
      <c r="H81" s="11">
        <f t="shared" si="4"/>
        <v>7032</v>
      </c>
      <c r="I81" s="11">
        <f t="shared" si="6"/>
        <v>586</v>
      </c>
      <c r="J81" s="11">
        <f t="shared" si="7"/>
        <v>400</v>
      </c>
      <c r="K81" s="11">
        <v>0</v>
      </c>
      <c r="L81" s="11">
        <v>0</v>
      </c>
      <c r="M81" s="11">
        <f t="shared" si="5"/>
        <v>986</v>
      </c>
      <c r="N81" s="12"/>
      <c r="O81" s="20" t="s">
        <v>998</v>
      </c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</row>
    <row r="82" spans="1:74" s="5" customFormat="1" ht="32.25" customHeight="1">
      <c r="A82" s="8">
        <v>79</v>
      </c>
      <c r="B82" s="9" t="s">
        <v>812</v>
      </c>
      <c r="C82" s="9" t="s">
        <v>813</v>
      </c>
      <c r="D82" s="9" t="s">
        <v>983</v>
      </c>
      <c r="E82" s="8" t="s">
        <v>421</v>
      </c>
      <c r="F82" s="8" t="s">
        <v>387</v>
      </c>
      <c r="G82" s="11">
        <v>551</v>
      </c>
      <c r="H82" s="11">
        <f t="shared" si="4"/>
        <v>6612</v>
      </c>
      <c r="I82" s="11">
        <f t="shared" si="6"/>
        <v>551</v>
      </c>
      <c r="J82" s="11">
        <f t="shared" si="7"/>
        <v>400</v>
      </c>
      <c r="K82" s="11">
        <v>0</v>
      </c>
      <c r="L82" s="11">
        <v>0</v>
      </c>
      <c r="M82" s="11">
        <f t="shared" si="5"/>
        <v>951</v>
      </c>
      <c r="N82" s="12"/>
      <c r="O82" s="20" t="s">
        <v>998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</row>
    <row r="83" spans="1:74" s="5" customFormat="1" ht="32.25" customHeight="1">
      <c r="A83" s="8">
        <v>80</v>
      </c>
      <c r="B83" s="9" t="s">
        <v>814</v>
      </c>
      <c r="C83" s="9" t="s">
        <v>815</v>
      </c>
      <c r="D83" s="9" t="s">
        <v>983</v>
      </c>
      <c r="E83" s="8" t="s">
        <v>422</v>
      </c>
      <c r="F83" s="8" t="s">
        <v>393</v>
      </c>
      <c r="G83" s="11">
        <v>728</v>
      </c>
      <c r="H83" s="11">
        <f t="shared" si="4"/>
        <v>8736</v>
      </c>
      <c r="I83" s="11">
        <f t="shared" si="6"/>
        <v>728</v>
      </c>
      <c r="J83" s="11">
        <f t="shared" si="7"/>
        <v>400</v>
      </c>
      <c r="K83" s="11">
        <v>0</v>
      </c>
      <c r="L83" s="11">
        <v>0</v>
      </c>
      <c r="M83" s="11">
        <f t="shared" si="5"/>
        <v>1128</v>
      </c>
      <c r="N83" s="12"/>
      <c r="O83" s="20" t="s">
        <v>998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</row>
    <row r="84" spans="1:74" s="5" customFormat="1" ht="32.25" customHeight="1">
      <c r="A84" s="38">
        <v>81</v>
      </c>
      <c r="B84" s="9" t="s">
        <v>816</v>
      </c>
      <c r="C84" s="9" t="s">
        <v>817</v>
      </c>
      <c r="D84" s="9" t="s">
        <v>983</v>
      </c>
      <c r="E84" s="8" t="s">
        <v>423</v>
      </c>
      <c r="F84" s="8" t="s">
        <v>393</v>
      </c>
      <c r="G84" s="11">
        <v>728</v>
      </c>
      <c r="H84" s="11">
        <f t="shared" si="4"/>
        <v>8736</v>
      </c>
      <c r="I84" s="11">
        <f t="shared" si="6"/>
        <v>728</v>
      </c>
      <c r="J84" s="11">
        <f t="shared" si="7"/>
        <v>400</v>
      </c>
      <c r="K84" s="11">
        <v>0</v>
      </c>
      <c r="L84" s="11">
        <v>0</v>
      </c>
      <c r="M84" s="11">
        <f t="shared" si="5"/>
        <v>1128</v>
      </c>
      <c r="N84" s="12"/>
      <c r="O84" s="20" t="s">
        <v>998</v>
      </c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</row>
    <row r="85" spans="1:74" s="5" customFormat="1" ht="32.25" customHeight="1">
      <c r="A85" s="8">
        <v>82</v>
      </c>
      <c r="B85" s="9" t="s">
        <v>818</v>
      </c>
      <c r="C85" s="9" t="s">
        <v>819</v>
      </c>
      <c r="D85" s="9" t="s">
        <v>983</v>
      </c>
      <c r="E85" s="8" t="s">
        <v>424</v>
      </c>
      <c r="F85" s="8" t="s">
        <v>387</v>
      </c>
      <c r="G85" s="11">
        <v>551</v>
      </c>
      <c r="H85" s="11">
        <f t="shared" si="4"/>
        <v>6612</v>
      </c>
      <c r="I85" s="11">
        <f t="shared" si="6"/>
        <v>551</v>
      </c>
      <c r="J85" s="11">
        <f t="shared" si="7"/>
        <v>400</v>
      </c>
      <c r="K85" s="11">
        <v>0</v>
      </c>
      <c r="L85" s="11">
        <v>0</v>
      </c>
      <c r="M85" s="11">
        <f t="shared" si="5"/>
        <v>951</v>
      </c>
      <c r="N85" s="12"/>
      <c r="O85" s="20" t="s">
        <v>998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</row>
    <row r="86" spans="1:74" s="5" customFormat="1" ht="32.25" customHeight="1">
      <c r="A86" s="8">
        <v>83</v>
      </c>
      <c r="B86" s="9" t="s">
        <v>820</v>
      </c>
      <c r="C86" s="9" t="s">
        <v>821</v>
      </c>
      <c r="D86" s="9" t="s">
        <v>983</v>
      </c>
      <c r="E86" s="8" t="s">
        <v>425</v>
      </c>
      <c r="F86" s="8" t="s">
        <v>390</v>
      </c>
      <c r="G86" s="11">
        <v>763</v>
      </c>
      <c r="H86" s="11">
        <f t="shared" si="4"/>
        <v>9156</v>
      </c>
      <c r="I86" s="11">
        <f t="shared" si="6"/>
        <v>763</v>
      </c>
      <c r="J86" s="11">
        <f t="shared" si="7"/>
        <v>400</v>
      </c>
      <c r="K86" s="11">
        <v>0</v>
      </c>
      <c r="L86" s="11">
        <v>0</v>
      </c>
      <c r="M86" s="11">
        <f t="shared" si="5"/>
        <v>1163</v>
      </c>
      <c r="N86" s="12"/>
      <c r="O86" s="20" t="s">
        <v>998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</row>
    <row r="87" spans="1:74" s="5" customFormat="1" ht="32.25" customHeight="1">
      <c r="A87" s="8">
        <v>84</v>
      </c>
      <c r="B87" s="9" t="s">
        <v>822</v>
      </c>
      <c r="C87" s="9" t="s">
        <v>823</v>
      </c>
      <c r="D87" s="9" t="s">
        <v>983</v>
      </c>
      <c r="E87" s="8" t="s">
        <v>426</v>
      </c>
      <c r="F87" s="8" t="s">
        <v>392</v>
      </c>
      <c r="G87" s="11">
        <v>586</v>
      </c>
      <c r="H87" s="11">
        <f t="shared" si="4"/>
        <v>7032</v>
      </c>
      <c r="I87" s="11">
        <f t="shared" si="6"/>
        <v>586</v>
      </c>
      <c r="J87" s="11">
        <f t="shared" si="7"/>
        <v>400</v>
      </c>
      <c r="K87" s="11">
        <v>0</v>
      </c>
      <c r="L87" s="11">
        <v>0</v>
      </c>
      <c r="M87" s="11">
        <f t="shared" si="5"/>
        <v>986</v>
      </c>
      <c r="N87" s="12"/>
      <c r="O87" s="20" t="s">
        <v>998</v>
      </c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</row>
    <row r="88" spans="1:74" s="5" customFormat="1" ht="32.25" customHeight="1">
      <c r="A88" s="8">
        <v>85</v>
      </c>
      <c r="B88" s="9" t="s">
        <v>824</v>
      </c>
      <c r="C88" s="9" t="s">
        <v>825</v>
      </c>
      <c r="D88" s="9" t="s">
        <v>983</v>
      </c>
      <c r="E88" s="8" t="s">
        <v>427</v>
      </c>
      <c r="F88" s="8" t="s">
        <v>393</v>
      </c>
      <c r="G88" s="11">
        <v>728</v>
      </c>
      <c r="H88" s="11">
        <f t="shared" si="4"/>
        <v>8736</v>
      </c>
      <c r="I88" s="11">
        <f t="shared" si="6"/>
        <v>728</v>
      </c>
      <c r="J88" s="11">
        <f t="shared" si="7"/>
        <v>400</v>
      </c>
      <c r="K88" s="11">
        <v>0</v>
      </c>
      <c r="L88" s="11">
        <v>0</v>
      </c>
      <c r="M88" s="11">
        <f t="shared" si="5"/>
        <v>1128</v>
      </c>
      <c r="N88" s="12"/>
      <c r="O88" s="20" t="s">
        <v>998</v>
      </c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</row>
    <row r="89" spans="1:74" s="5" customFormat="1" ht="32.25" customHeight="1">
      <c r="A89" s="8">
        <v>86</v>
      </c>
      <c r="B89" s="9" t="s">
        <v>826</v>
      </c>
      <c r="C89" s="9" t="s">
        <v>827</v>
      </c>
      <c r="D89" s="9" t="s">
        <v>983</v>
      </c>
      <c r="E89" s="8" t="s">
        <v>428</v>
      </c>
      <c r="F89" s="8" t="s">
        <v>389</v>
      </c>
      <c r="G89" s="11">
        <v>604</v>
      </c>
      <c r="H89" s="11">
        <f t="shared" si="4"/>
        <v>7248</v>
      </c>
      <c r="I89" s="11">
        <f t="shared" si="6"/>
        <v>604</v>
      </c>
      <c r="J89" s="11">
        <f t="shared" si="7"/>
        <v>400</v>
      </c>
      <c r="K89" s="11">
        <v>0</v>
      </c>
      <c r="L89" s="11">
        <v>0</v>
      </c>
      <c r="M89" s="11">
        <f t="shared" si="5"/>
        <v>1004</v>
      </c>
      <c r="N89" s="12"/>
      <c r="O89" s="20" t="s">
        <v>998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</row>
    <row r="90" spans="1:74" s="5" customFormat="1" ht="32.25" customHeight="1">
      <c r="A90" s="8">
        <v>87</v>
      </c>
      <c r="B90" s="9" t="s">
        <v>828</v>
      </c>
      <c r="C90" s="9" t="s">
        <v>829</v>
      </c>
      <c r="D90" s="9" t="s">
        <v>983</v>
      </c>
      <c r="E90" s="8" t="s">
        <v>429</v>
      </c>
      <c r="F90" s="8" t="s">
        <v>389</v>
      </c>
      <c r="G90" s="11">
        <v>604</v>
      </c>
      <c r="H90" s="11">
        <f t="shared" si="4"/>
        <v>7248</v>
      </c>
      <c r="I90" s="11">
        <f t="shared" si="6"/>
        <v>604</v>
      </c>
      <c r="J90" s="11">
        <f t="shared" si="7"/>
        <v>400</v>
      </c>
      <c r="K90" s="11">
        <v>0</v>
      </c>
      <c r="L90" s="11">
        <v>0</v>
      </c>
      <c r="M90" s="11">
        <f t="shared" si="5"/>
        <v>1004</v>
      </c>
      <c r="N90" s="12"/>
      <c r="O90" s="20" t="s">
        <v>998</v>
      </c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</row>
    <row r="91" spans="1:74" s="5" customFormat="1" ht="32.25" customHeight="1">
      <c r="A91" s="38">
        <v>88</v>
      </c>
      <c r="B91" s="9" t="s">
        <v>830</v>
      </c>
      <c r="C91" s="9" t="s">
        <v>831</v>
      </c>
      <c r="D91" s="9" t="s">
        <v>983</v>
      </c>
      <c r="E91" s="8" t="s">
        <v>430</v>
      </c>
      <c r="F91" s="8" t="s">
        <v>391</v>
      </c>
      <c r="G91" s="11">
        <v>568</v>
      </c>
      <c r="H91" s="11">
        <f t="shared" si="4"/>
        <v>6816</v>
      </c>
      <c r="I91" s="11">
        <f t="shared" si="6"/>
        <v>568</v>
      </c>
      <c r="J91" s="11">
        <f t="shared" si="7"/>
        <v>400</v>
      </c>
      <c r="K91" s="11">
        <v>0</v>
      </c>
      <c r="L91" s="11">
        <v>0</v>
      </c>
      <c r="M91" s="11">
        <f t="shared" si="5"/>
        <v>968</v>
      </c>
      <c r="N91" s="12"/>
      <c r="O91" s="20" t="s">
        <v>1000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</row>
    <row r="92" spans="1:74" s="5" customFormat="1" ht="32.25" customHeight="1">
      <c r="A92" s="8">
        <v>89</v>
      </c>
      <c r="B92" s="9" t="s">
        <v>832</v>
      </c>
      <c r="C92" s="9" t="s">
        <v>833</v>
      </c>
      <c r="D92" s="9" t="s">
        <v>983</v>
      </c>
      <c r="E92" s="8" t="s">
        <v>431</v>
      </c>
      <c r="F92" s="8" t="s">
        <v>390</v>
      </c>
      <c r="G92" s="11">
        <v>773</v>
      </c>
      <c r="H92" s="11">
        <f t="shared" si="4"/>
        <v>9276</v>
      </c>
      <c r="I92" s="11">
        <f t="shared" si="6"/>
        <v>773</v>
      </c>
      <c r="J92" s="11">
        <f t="shared" si="7"/>
        <v>400</v>
      </c>
      <c r="K92" s="11">
        <v>0</v>
      </c>
      <c r="L92" s="11">
        <v>0</v>
      </c>
      <c r="M92" s="11">
        <f t="shared" si="5"/>
        <v>1173</v>
      </c>
      <c r="N92" s="12"/>
      <c r="O92" s="20" t="s">
        <v>1000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</row>
    <row r="93" spans="1:74" s="5" customFormat="1" ht="32.25" customHeight="1">
      <c r="A93" s="8">
        <v>90</v>
      </c>
      <c r="B93" s="9" t="s">
        <v>834</v>
      </c>
      <c r="C93" s="9" t="s">
        <v>775</v>
      </c>
      <c r="D93" s="9" t="s">
        <v>983</v>
      </c>
      <c r="E93" s="8" t="s">
        <v>432</v>
      </c>
      <c r="F93" s="8" t="s">
        <v>387</v>
      </c>
      <c r="G93" s="11">
        <v>551</v>
      </c>
      <c r="H93" s="11">
        <f t="shared" si="4"/>
        <v>6612</v>
      </c>
      <c r="I93" s="11">
        <f t="shared" si="6"/>
        <v>551</v>
      </c>
      <c r="J93" s="11">
        <f t="shared" si="7"/>
        <v>400</v>
      </c>
      <c r="K93" s="11">
        <v>0</v>
      </c>
      <c r="L93" s="11">
        <v>0</v>
      </c>
      <c r="M93" s="11">
        <f t="shared" si="5"/>
        <v>951</v>
      </c>
      <c r="N93" s="12"/>
      <c r="O93" s="20" t="s">
        <v>1000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</row>
    <row r="94" spans="1:74" s="5" customFormat="1" ht="32.25" customHeight="1">
      <c r="A94" s="8">
        <v>91</v>
      </c>
      <c r="B94" s="9" t="s">
        <v>835</v>
      </c>
      <c r="C94" s="9" t="s">
        <v>836</v>
      </c>
      <c r="D94" s="9" t="s">
        <v>983</v>
      </c>
      <c r="E94" s="8" t="s">
        <v>433</v>
      </c>
      <c r="F94" s="8" t="s">
        <v>387</v>
      </c>
      <c r="G94" s="11">
        <v>551</v>
      </c>
      <c r="H94" s="11">
        <f t="shared" si="4"/>
        <v>6612</v>
      </c>
      <c r="I94" s="11">
        <f t="shared" si="6"/>
        <v>551</v>
      </c>
      <c r="J94" s="11">
        <f t="shared" si="7"/>
        <v>400</v>
      </c>
      <c r="K94" s="11">
        <v>0</v>
      </c>
      <c r="L94" s="11">
        <v>0</v>
      </c>
      <c r="M94" s="11">
        <f t="shared" si="5"/>
        <v>951</v>
      </c>
      <c r="N94" s="12"/>
      <c r="O94" s="20" t="s">
        <v>1000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</row>
    <row r="95" spans="1:74" s="5" customFormat="1" ht="32.25" customHeight="1">
      <c r="A95" s="8">
        <v>92</v>
      </c>
      <c r="B95" s="9" t="s">
        <v>837</v>
      </c>
      <c r="C95" s="9" t="s">
        <v>836</v>
      </c>
      <c r="D95" s="9" t="s">
        <v>983</v>
      </c>
      <c r="E95" s="8" t="s">
        <v>434</v>
      </c>
      <c r="F95" s="8" t="s">
        <v>387</v>
      </c>
      <c r="G95" s="11">
        <v>551</v>
      </c>
      <c r="H95" s="11">
        <f t="shared" si="4"/>
        <v>6612</v>
      </c>
      <c r="I95" s="11">
        <f t="shared" si="6"/>
        <v>551</v>
      </c>
      <c r="J95" s="11">
        <f t="shared" si="7"/>
        <v>400</v>
      </c>
      <c r="K95" s="11">
        <v>0</v>
      </c>
      <c r="L95" s="11">
        <v>0</v>
      </c>
      <c r="M95" s="11">
        <f t="shared" si="5"/>
        <v>951</v>
      </c>
      <c r="N95" s="12"/>
      <c r="O95" s="20" t="s">
        <v>1000</v>
      </c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</row>
    <row r="96" spans="1:74" s="5" customFormat="1" ht="32.25" customHeight="1">
      <c r="A96" s="8">
        <v>93</v>
      </c>
      <c r="B96" s="9" t="s">
        <v>838</v>
      </c>
      <c r="C96" s="9" t="s">
        <v>836</v>
      </c>
      <c r="D96" s="9" t="s">
        <v>983</v>
      </c>
      <c r="E96" s="8" t="s">
        <v>435</v>
      </c>
      <c r="F96" s="8" t="s">
        <v>387</v>
      </c>
      <c r="G96" s="11">
        <v>551</v>
      </c>
      <c r="H96" s="11">
        <f t="shared" si="4"/>
        <v>6612</v>
      </c>
      <c r="I96" s="11">
        <f t="shared" si="6"/>
        <v>551</v>
      </c>
      <c r="J96" s="11">
        <f t="shared" si="7"/>
        <v>400</v>
      </c>
      <c r="K96" s="11">
        <v>0</v>
      </c>
      <c r="L96" s="11">
        <v>0</v>
      </c>
      <c r="M96" s="11">
        <f t="shared" si="5"/>
        <v>951</v>
      </c>
      <c r="N96" s="12"/>
      <c r="O96" s="20" t="s">
        <v>1000</v>
      </c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</row>
    <row r="97" spans="1:74" s="5" customFormat="1" ht="32.25" customHeight="1">
      <c r="A97" s="8">
        <v>94</v>
      </c>
      <c r="B97" s="9" t="s">
        <v>839</v>
      </c>
      <c r="C97" s="9" t="s">
        <v>840</v>
      </c>
      <c r="D97" s="9" t="s">
        <v>983</v>
      </c>
      <c r="E97" s="8" t="s">
        <v>436</v>
      </c>
      <c r="F97" s="8" t="s">
        <v>387</v>
      </c>
      <c r="G97" s="11">
        <v>551</v>
      </c>
      <c r="H97" s="11">
        <f t="shared" si="4"/>
        <v>6612</v>
      </c>
      <c r="I97" s="11">
        <f t="shared" si="6"/>
        <v>551</v>
      </c>
      <c r="J97" s="11">
        <f t="shared" si="7"/>
        <v>400</v>
      </c>
      <c r="K97" s="11">
        <v>0</v>
      </c>
      <c r="L97" s="11">
        <v>0</v>
      </c>
      <c r="M97" s="11">
        <f t="shared" si="5"/>
        <v>951</v>
      </c>
      <c r="N97" s="12"/>
      <c r="O97" s="20" t="s">
        <v>1000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</row>
    <row r="98" spans="1:74" s="5" customFormat="1" ht="32.25" customHeight="1">
      <c r="A98" s="38">
        <v>95</v>
      </c>
      <c r="B98" s="9" t="s">
        <v>841</v>
      </c>
      <c r="C98" s="9" t="s">
        <v>842</v>
      </c>
      <c r="D98" s="9" t="s">
        <v>983</v>
      </c>
      <c r="E98" s="8" t="s">
        <v>437</v>
      </c>
      <c r="F98" s="8" t="s">
        <v>387</v>
      </c>
      <c r="G98" s="11">
        <v>551</v>
      </c>
      <c r="H98" s="11">
        <f t="shared" si="4"/>
        <v>6612</v>
      </c>
      <c r="I98" s="11">
        <f t="shared" si="6"/>
        <v>551</v>
      </c>
      <c r="J98" s="11">
        <f t="shared" si="7"/>
        <v>400</v>
      </c>
      <c r="K98" s="11">
        <v>0</v>
      </c>
      <c r="L98" s="11">
        <v>0</v>
      </c>
      <c r="M98" s="11">
        <f t="shared" si="5"/>
        <v>951</v>
      </c>
      <c r="N98" s="12"/>
      <c r="O98" s="20" t="s">
        <v>1000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</row>
    <row r="99" spans="1:74" s="5" customFormat="1" ht="32.25" customHeight="1">
      <c r="A99" s="8">
        <v>96</v>
      </c>
      <c r="B99" s="9" t="s">
        <v>843</v>
      </c>
      <c r="C99" s="9" t="s">
        <v>840</v>
      </c>
      <c r="D99" s="9" t="s">
        <v>983</v>
      </c>
      <c r="E99" s="8" t="s">
        <v>438</v>
      </c>
      <c r="F99" s="8" t="s">
        <v>387</v>
      </c>
      <c r="G99" s="11">
        <v>551</v>
      </c>
      <c r="H99" s="11">
        <f t="shared" si="4"/>
        <v>6612</v>
      </c>
      <c r="I99" s="11">
        <f t="shared" si="6"/>
        <v>551</v>
      </c>
      <c r="J99" s="11">
        <f t="shared" si="7"/>
        <v>400</v>
      </c>
      <c r="K99" s="11">
        <v>0</v>
      </c>
      <c r="L99" s="11">
        <v>0</v>
      </c>
      <c r="M99" s="11">
        <f t="shared" si="5"/>
        <v>951</v>
      </c>
      <c r="N99" s="12"/>
      <c r="O99" s="20" t="s">
        <v>1000</v>
      </c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</row>
    <row r="100" spans="1:74" s="5" customFormat="1" ht="32.25" customHeight="1">
      <c r="A100" s="8">
        <v>97</v>
      </c>
      <c r="B100" s="9" t="s">
        <v>844</v>
      </c>
      <c r="C100" s="9" t="s">
        <v>840</v>
      </c>
      <c r="D100" s="9" t="s">
        <v>983</v>
      </c>
      <c r="E100" s="8" t="s">
        <v>439</v>
      </c>
      <c r="F100" s="8" t="s">
        <v>387</v>
      </c>
      <c r="G100" s="11">
        <v>551</v>
      </c>
      <c r="H100" s="11">
        <f t="shared" si="4"/>
        <v>6612</v>
      </c>
      <c r="I100" s="11">
        <f t="shared" si="6"/>
        <v>551</v>
      </c>
      <c r="J100" s="11">
        <f t="shared" si="7"/>
        <v>400</v>
      </c>
      <c r="K100" s="11">
        <v>0</v>
      </c>
      <c r="L100" s="11">
        <v>0</v>
      </c>
      <c r="M100" s="11">
        <f t="shared" si="5"/>
        <v>951</v>
      </c>
      <c r="N100" s="12"/>
      <c r="O100" s="20" t="s">
        <v>1000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</row>
    <row r="101" spans="1:74" s="5" customFormat="1" ht="32.25" customHeight="1">
      <c r="A101" s="8">
        <v>98</v>
      </c>
      <c r="B101" s="9" t="s">
        <v>845</v>
      </c>
      <c r="C101" s="9" t="s">
        <v>840</v>
      </c>
      <c r="D101" s="9" t="s">
        <v>983</v>
      </c>
      <c r="E101" s="8" t="s">
        <v>440</v>
      </c>
      <c r="F101" s="8" t="s">
        <v>387</v>
      </c>
      <c r="G101" s="11">
        <v>551</v>
      </c>
      <c r="H101" s="11">
        <f t="shared" si="4"/>
        <v>6612</v>
      </c>
      <c r="I101" s="11">
        <f t="shared" si="6"/>
        <v>551</v>
      </c>
      <c r="J101" s="11">
        <f t="shared" si="7"/>
        <v>400</v>
      </c>
      <c r="K101" s="11">
        <v>0</v>
      </c>
      <c r="L101" s="11">
        <v>0</v>
      </c>
      <c r="M101" s="11">
        <f t="shared" si="5"/>
        <v>951</v>
      </c>
      <c r="N101" s="12"/>
      <c r="O101" s="20" t="s">
        <v>1000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</row>
    <row r="102" spans="1:74" s="5" customFormat="1" ht="32.25" customHeight="1">
      <c r="A102" s="8">
        <v>99</v>
      </c>
      <c r="B102" s="9" t="s">
        <v>846</v>
      </c>
      <c r="C102" s="9" t="s">
        <v>840</v>
      </c>
      <c r="D102" s="9" t="s">
        <v>983</v>
      </c>
      <c r="E102" s="8" t="s">
        <v>441</v>
      </c>
      <c r="F102" s="8" t="s">
        <v>387</v>
      </c>
      <c r="G102" s="11">
        <v>551</v>
      </c>
      <c r="H102" s="11">
        <f t="shared" si="4"/>
        <v>6612</v>
      </c>
      <c r="I102" s="11">
        <f t="shared" si="6"/>
        <v>551</v>
      </c>
      <c r="J102" s="11">
        <f t="shared" si="7"/>
        <v>400</v>
      </c>
      <c r="K102" s="11">
        <v>0</v>
      </c>
      <c r="L102" s="11">
        <v>0</v>
      </c>
      <c r="M102" s="11">
        <f t="shared" si="5"/>
        <v>951</v>
      </c>
      <c r="N102" s="12"/>
      <c r="O102" s="20" t="s">
        <v>1000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</row>
    <row r="103" spans="1:74" s="5" customFormat="1" ht="32.25" customHeight="1">
      <c r="A103" s="8">
        <v>100</v>
      </c>
      <c r="B103" s="9" t="s">
        <v>847</v>
      </c>
      <c r="C103" s="9" t="s">
        <v>848</v>
      </c>
      <c r="D103" s="9" t="s">
        <v>983</v>
      </c>
      <c r="E103" s="8" t="s">
        <v>442</v>
      </c>
      <c r="F103" s="8" t="s">
        <v>387</v>
      </c>
      <c r="G103" s="11">
        <v>551</v>
      </c>
      <c r="H103" s="11">
        <f t="shared" si="4"/>
        <v>6612</v>
      </c>
      <c r="I103" s="11">
        <f t="shared" si="6"/>
        <v>551</v>
      </c>
      <c r="J103" s="11">
        <f t="shared" si="7"/>
        <v>400</v>
      </c>
      <c r="K103" s="11">
        <v>0</v>
      </c>
      <c r="L103" s="11">
        <v>0</v>
      </c>
      <c r="M103" s="11">
        <f t="shared" si="5"/>
        <v>951</v>
      </c>
      <c r="N103" s="12"/>
      <c r="O103" s="20" t="s">
        <v>1000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</row>
    <row r="104" spans="1:74" s="5" customFormat="1" ht="32.25" customHeight="1">
      <c r="A104" s="8">
        <v>101</v>
      </c>
      <c r="B104" s="9" t="s">
        <v>849</v>
      </c>
      <c r="C104" s="9" t="s">
        <v>850</v>
      </c>
      <c r="D104" s="9" t="s">
        <v>983</v>
      </c>
      <c r="E104" s="8" t="s">
        <v>443</v>
      </c>
      <c r="F104" s="8" t="s">
        <v>394</v>
      </c>
      <c r="G104" s="11">
        <v>817</v>
      </c>
      <c r="H104" s="11">
        <f t="shared" si="4"/>
        <v>9804</v>
      </c>
      <c r="I104" s="11">
        <f t="shared" si="6"/>
        <v>817</v>
      </c>
      <c r="J104" s="11">
        <f t="shared" si="7"/>
        <v>400</v>
      </c>
      <c r="K104" s="11">
        <v>0</v>
      </c>
      <c r="L104" s="11">
        <v>0</v>
      </c>
      <c r="M104" s="11">
        <f t="shared" si="5"/>
        <v>1217</v>
      </c>
      <c r="N104" s="12"/>
      <c r="O104" s="20" t="s">
        <v>993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</row>
    <row r="105" spans="1:74" s="5" customFormat="1" ht="32.25" customHeight="1">
      <c r="A105" s="38">
        <v>102</v>
      </c>
      <c r="B105" s="9" t="s">
        <v>851</v>
      </c>
      <c r="C105" s="9" t="s">
        <v>840</v>
      </c>
      <c r="D105" s="9" t="s">
        <v>983</v>
      </c>
      <c r="E105" s="8" t="s">
        <v>444</v>
      </c>
      <c r="F105" s="8" t="s">
        <v>387</v>
      </c>
      <c r="G105" s="11">
        <v>551</v>
      </c>
      <c r="H105" s="11">
        <f t="shared" si="4"/>
        <v>6612</v>
      </c>
      <c r="I105" s="11">
        <f t="shared" si="6"/>
        <v>551</v>
      </c>
      <c r="J105" s="11">
        <f t="shared" si="7"/>
        <v>400</v>
      </c>
      <c r="K105" s="11">
        <v>0</v>
      </c>
      <c r="L105" s="11">
        <v>0</v>
      </c>
      <c r="M105" s="11">
        <f t="shared" si="5"/>
        <v>951</v>
      </c>
      <c r="N105" s="12"/>
      <c r="O105" s="20" t="s">
        <v>993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</row>
    <row r="106" spans="1:74" s="5" customFormat="1" ht="32.25" customHeight="1">
      <c r="A106" s="8">
        <v>103</v>
      </c>
      <c r="B106" s="9" t="s">
        <v>852</v>
      </c>
      <c r="C106" s="9" t="s">
        <v>836</v>
      </c>
      <c r="D106" s="9" t="s">
        <v>983</v>
      </c>
      <c r="E106" s="8" t="s">
        <v>445</v>
      </c>
      <c r="F106" s="8" t="s">
        <v>387</v>
      </c>
      <c r="G106" s="11">
        <v>551</v>
      </c>
      <c r="H106" s="11">
        <f t="shared" si="4"/>
        <v>6612</v>
      </c>
      <c r="I106" s="11">
        <f t="shared" si="6"/>
        <v>551</v>
      </c>
      <c r="J106" s="11">
        <f t="shared" si="7"/>
        <v>400</v>
      </c>
      <c r="K106" s="11">
        <v>0</v>
      </c>
      <c r="L106" s="11">
        <v>0</v>
      </c>
      <c r="M106" s="11">
        <f t="shared" si="5"/>
        <v>951</v>
      </c>
      <c r="N106" s="12"/>
      <c r="O106" s="20" t="s">
        <v>993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</row>
    <row r="107" spans="1:74" s="5" customFormat="1" ht="32.25" customHeight="1">
      <c r="A107" s="8">
        <v>104</v>
      </c>
      <c r="B107" s="9" t="s">
        <v>853</v>
      </c>
      <c r="C107" s="9" t="s">
        <v>854</v>
      </c>
      <c r="D107" s="9" t="s">
        <v>983</v>
      </c>
      <c r="E107" s="8" t="s">
        <v>446</v>
      </c>
      <c r="F107" s="8" t="s">
        <v>387</v>
      </c>
      <c r="G107" s="11">
        <v>551</v>
      </c>
      <c r="H107" s="11">
        <f t="shared" si="4"/>
        <v>6612</v>
      </c>
      <c r="I107" s="11">
        <f t="shared" si="6"/>
        <v>551</v>
      </c>
      <c r="J107" s="11">
        <f t="shared" si="7"/>
        <v>400</v>
      </c>
      <c r="K107" s="11">
        <v>0</v>
      </c>
      <c r="L107" s="11">
        <v>0</v>
      </c>
      <c r="M107" s="11">
        <f t="shared" si="5"/>
        <v>951</v>
      </c>
      <c r="N107" s="12"/>
      <c r="O107" s="20" t="s">
        <v>993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</row>
    <row r="108" spans="1:74" s="5" customFormat="1" ht="32.25" customHeight="1">
      <c r="A108" s="8">
        <v>105</v>
      </c>
      <c r="B108" s="9" t="s">
        <v>855</v>
      </c>
      <c r="C108" s="9" t="s">
        <v>767</v>
      </c>
      <c r="D108" s="9" t="s">
        <v>983</v>
      </c>
      <c r="E108" s="8" t="s">
        <v>447</v>
      </c>
      <c r="F108" s="8" t="s">
        <v>387</v>
      </c>
      <c r="G108" s="11">
        <v>551</v>
      </c>
      <c r="H108" s="11">
        <f t="shared" si="4"/>
        <v>6612</v>
      </c>
      <c r="I108" s="11">
        <f t="shared" si="6"/>
        <v>551</v>
      </c>
      <c r="J108" s="11">
        <f t="shared" si="7"/>
        <v>400</v>
      </c>
      <c r="K108" s="11">
        <v>0</v>
      </c>
      <c r="L108" s="11">
        <v>0</v>
      </c>
      <c r="M108" s="11">
        <f t="shared" si="5"/>
        <v>951</v>
      </c>
      <c r="N108" s="12"/>
      <c r="O108" s="20" t="s">
        <v>993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</row>
    <row r="109" spans="1:74" s="5" customFormat="1" ht="32.25" customHeight="1">
      <c r="A109" s="8">
        <v>106</v>
      </c>
      <c r="B109" s="9" t="s">
        <v>856</v>
      </c>
      <c r="C109" s="9" t="s">
        <v>857</v>
      </c>
      <c r="D109" s="9" t="s">
        <v>983</v>
      </c>
      <c r="E109" s="8" t="s">
        <v>448</v>
      </c>
      <c r="F109" s="8" t="s">
        <v>387</v>
      </c>
      <c r="G109" s="11">
        <v>551</v>
      </c>
      <c r="H109" s="11">
        <f t="shared" si="4"/>
        <v>6612</v>
      </c>
      <c r="I109" s="11">
        <f t="shared" si="6"/>
        <v>551</v>
      </c>
      <c r="J109" s="11">
        <f t="shared" si="7"/>
        <v>400</v>
      </c>
      <c r="K109" s="11">
        <v>0</v>
      </c>
      <c r="L109" s="11">
        <v>0</v>
      </c>
      <c r="M109" s="11">
        <f t="shared" si="5"/>
        <v>951</v>
      </c>
      <c r="N109" s="12"/>
      <c r="O109" s="20" t="s">
        <v>993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</row>
    <row r="110" spans="1:74" s="5" customFormat="1" ht="32.25" customHeight="1">
      <c r="A110" s="8">
        <v>107</v>
      </c>
      <c r="B110" s="9" t="s">
        <v>858</v>
      </c>
      <c r="C110" s="9" t="s">
        <v>767</v>
      </c>
      <c r="D110" s="9" t="s">
        <v>983</v>
      </c>
      <c r="E110" s="8" t="s">
        <v>449</v>
      </c>
      <c r="F110" s="8" t="s">
        <v>387</v>
      </c>
      <c r="G110" s="11">
        <v>551</v>
      </c>
      <c r="H110" s="11">
        <f t="shared" si="4"/>
        <v>6612</v>
      </c>
      <c r="I110" s="11">
        <f t="shared" si="6"/>
        <v>551</v>
      </c>
      <c r="J110" s="11">
        <f t="shared" si="7"/>
        <v>400</v>
      </c>
      <c r="K110" s="11">
        <v>0</v>
      </c>
      <c r="L110" s="11">
        <v>0</v>
      </c>
      <c r="M110" s="11">
        <f t="shared" si="5"/>
        <v>951</v>
      </c>
      <c r="N110" s="12"/>
      <c r="O110" s="20" t="s">
        <v>993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</row>
    <row r="111" spans="1:74" s="5" customFormat="1" ht="32.25" customHeight="1">
      <c r="A111" s="8">
        <v>108</v>
      </c>
      <c r="B111" s="9" t="s">
        <v>860</v>
      </c>
      <c r="C111" s="9" t="s">
        <v>861</v>
      </c>
      <c r="D111" s="9" t="s">
        <v>983</v>
      </c>
      <c r="E111" s="8" t="s">
        <v>451</v>
      </c>
      <c r="F111" s="8" t="s">
        <v>387</v>
      </c>
      <c r="G111" s="11">
        <v>551</v>
      </c>
      <c r="H111" s="11">
        <f t="shared" si="4"/>
        <v>6612</v>
      </c>
      <c r="I111" s="11">
        <f t="shared" si="6"/>
        <v>551</v>
      </c>
      <c r="J111" s="11">
        <f t="shared" si="7"/>
        <v>400</v>
      </c>
      <c r="K111" s="11">
        <v>0</v>
      </c>
      <c r="L111" s="11">
        <v>0</v>
      </c>
      <c r="M111" s="11">
        <f t="shared" si="5"/>
        <v>951</v>
      </c>
      <c r="N111" s="12"/>
      <c r="O111" s="20" t="s">
        <v>993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</row>
    <row r="112" spans="1:74" s="5" customFormat="1" ht="32.25" customHeight="1">
      <c r="A112" s="38">
        <v>109</v>
      </c>
      <c r="B112" s="9" t="s">
        <v>862</v>
      </c>
      <c r="C112" s="9" t="s">
        <v>863</v>
      </c>
      <c r="D112" s="9" t="s">
        <v>983</v>
      </c>
      <c r="E112" s="8" t="s">
        <v>452</v>
      </c>
      <c r="F112" s="8" t="s">
        <v>389</v>
      </c>
      <c r="G112" s="11">
        <v>604</v>
      </c>
      <c r="H112" s="11">
        <f t="shared" si="4"/>
        <v>7248</v>
      </c>
      <c r="I112" s="11">
        <f t="shared" si="6"/>
        <v>604</v>
      </c>
      <c r="J112" s="11">
        <f t="shared" si="7"/>
        <v>400</v>
      </c>
      <c r="K112" s="11">
        <v>0</v>
      </c>
      <c r="L112" s="11">
        <v>0</v>
      </c>
      <c r="M112" s="11">
        <f t="shared" si="5"/>
        <v>1004</v>
      </c>
      <c r="N112" s="12"/>
      <c r="O112" s="20" t="s">
        <v>993</v>
      </c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</row>
    <row r="113" spans="1:74" s="5" customFormat="1" ht="32.25" customHeight="1">
      <c r="A113" s="8">
        <v>110</v>
      </c>
      <c r="B113" s="9" t="s">
        <v>864</v>
      </c>
      <c r="C113" s="9" t="s">
        <v>854</v>
      </c>
      <c r="D113" s="9" t="s">
        <v>983</v>
      </c>
      <c r="E113" s="8" t="s">
        <v>453</v>
      </c>
      <c r="F113" s="8" t="s">
        <v>387</v>
      </c>
      <c r="G113" s="11">
        <v>551</v>
      </c>
      <c r="H113" s="11">
        <f t="shared" si="4"/>
        <v>6612</v>
      </c>
      <c r="I113" s="11">
        <f t="shared" si="6"/>
        <v>551</v>
      </c>
      <c r="J113" s="11">
        <f t="shared" si="7"/>
        <v>400</v>
      </c>
      <c r="K113" s="11">
        <v>0</v>
      </c>
      <c r="L113" s="11">
        <v>0</v>
      </c>
      <c r="M113" s="11">
        <f t="shared" si="5"/>
        <v>951</v>
      </c>
      <c r="N113" s="12"/>
      <c r="O113" s="20" t="s">
        <v>993</v>
      </c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</row>
    <row r="114" spans="1:74" s="5" customFormat="1" ht="32.25" customHeight="1">
      <c r="A114" s="8">
        <v>111</v>
      </c>
      <c r="B114" s="9" t="s">
        <v>865</v>
      </c>
      <c r="C114" s="9" t="s">
        <v>866</v>
      </c>
      <c r="D114" s="9" t="s">
        <v>983</v>
      </c>
      <c r="E114" s="8" t="s">
        <v>454</v>
      </c>
      <c r="F114" s="8" t="s">
        <v>387</v>
      </c>
      <c r="G114" s="11">
        <v>551</v>
      </c>
      <c r="H114" s="11">
        <f aca="true" t="shared" si="8" ref="H114:H122">G114*12</f>
        <v>6612</v>
      </c>
      <c r="I114" s="11">
        <f t="shared" si="6"/>
        <v>551</v>
      </c>
      <c r="J114" s="11">
        <f t="shared" si="7"/>
        <v>400</v>
      </c>
      <c r="K114" s="11">
        <v>0</v>
      </c>
      <c r="L114" s="11">
        <v>0</v>
      </c>
      <c r="M114" s="11">
        <f aca="true" t="shared" si="9" ref="M114:M122">SUM(I114:L114)</f>
        <v>951</v>
      </c>
      <c r="N114" s="12"/>
      <c r="O114" s="20" t="s">
        <v>993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</row>
    <row r="115" spans="1:74" s="5" customFormat="1" ht="32.25" customHeight="1">
      <c r="A115" s="8">
        <v>112</v>
      </c>
      <c r="B115" s="9" t="s">
        <v>867</v>
      </c>
      <c r="C115" s="9" t="s">
        <v>854</v>
      </c>
      <c r="D115" s="9" t="s">
        <v>983</v>
      </c>
      <c r="E115" s="8" t="s">
        <v>455</v>
      </c>
      <c r="F115" s="8" t="s">
        <v>387</v>
      </c>
      <c r="G115" s="11">
        <v>551</v>
      </c>
      <c r="H115" s="11">
        <f t="shared" si="8"/>
        <v>6612</v>
      </c>
      <c r="I115" s="11">
        <f t="shared" si="6"/>
        <v>551</v>
      </c>
      <c r="J115" s="11">
        <f t="shared" si="7"/>
        <v>400</v>
      </c>
      <c r="K115" s="11">
        <v>0</v>
      </c>
      <c r="L115" s="11">
        <v>0</v>
      </c>
      <c r="M115" s="11">
        <f t="shared" si="9"/>
        <v>951</v>
      </c>
      <c r="N115" s="12"/>
      <c r="O115" s="20" t="s">
        <v>993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</row>
    <row r="116" spans="1:74" s="5" customFormat="1" ht="32.25" customHeight="1">
      <c r="A116" s="8">
        <v>113</v>
      </c>
      <c r="B116" s="9" t="s">
        <v>868</v>
      </c>
      <c r="C116" s="9" t="s">
        <v>861</v>
      </c>
      <c r="D116" s="9" t="s">
        <v>983</v>
      </c>
      <c r="E116" s="8" t="s">
        <v>456</v>
      </c>
      <c r="F116" s="8" t="s">
        <v>387</v>
      </c>
      <c r="G116" s="11">
        <v>551</v>
      </c>
      <c r="H116" s="11">
        <f t="shared" si="8"/>
        <v>6612</v>
      </c>
      <c r="I116" s="11">
        <f t="shared" si="6"/>
        <v>551</v>
      </c>
      <c r="J116" s="11">
        <f t="shared" si="7"/>
        <v>400</v>
      </c>
      <c r="K116" s="11">
        <v>0</v>
      </c>
      <c r="L116" s="11">
        <v>0</v>
      </c>
      <c r="M116" s="11">
        <f t="shared" si="9"/>
        <v>951</v>
      </c>
      <c r="N116" s="12"/>
      <c r="O116" s="20" t="s">
        <v>993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</row>
    <row r="117" spans="1:74" s="5" customFormat="1" ht="32.25" customHeight="1">
      <c r="A117" s="8">
        <v>114</v>
      </c>
      <c r="B117" s="9" t="s">
        <v>869</v>
      </c>
      <c r="C117" s="9" t="s">
        <v>870</v>
      </c>
      <c r="D117" s="9" t="s">
        <v>983</v>
      </c>
      <c r="E117" s="8" t="s">
        <v>457</v>
      </c>
      <c r="F117" s="8" t="s">
        <v>387</v>
      </c>
      <c r="G117" s="11">
        <v>551</v>
      </c>
      <c r="H117" s="11">
        <f t="shared" si="8"/>
        <v>6612</v>
      </c>
      <c r="I117" s="11">
        <f t="shared" si="6"/>
        <v>551</v>
      </c>
      <c r="J117" s="11">
        <f t="shared" si="7"/>
        <v>400</v>
      </c>
      <c r="K117" s="11">
        <v>0</v>
      </c>
      <c r="L117" s="11">
        <v>0</v>
      </c>
      <c r="M117" s="11">
        <f t="shared" si="9"/>
        <v>951</v>
      </c>
      <c r="N117" s="12"/>
      <c r="O117" s="20" t="s">
        <v>1001</v>
      </c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</row>
    <row r="118" spans="1:74" s="5" customFormat="1" ht="32.25" customHeight="1">
      <c r="A118" s="8">
        <v>115</v>
      </c>
      <c r="B118" s="9" t="s">
        <v>871</v>
      </c>
      <c r="C118" s="9" t="s">
        <v>872</v>
      </c>
      <c r="D118" s="9" t="s">
        <v>983</v>
      </c>
      <c r="E118" s="8" t="s">
        <v>458</v>
      </c>
      <c r="F118" s="8" t="s">
        <v>387</v>
      </c>
      <c r="G118" s="11">
        <v>551</v>
      </c>
      <c r="H118" s="11">
        <f t="shared" si="8"/>
        <v>6612</v>
      </c>
      <c r="I118" s="11">
        <f t="shared" si="6"/>
        <v>551</v>
      </c>
      <c r="J118" s="11">
        <f t="shared" si="7"/>
        <v>400</v>
      </c>
      <c r="K118" s="11">
        <v>0</v>
      </c>
      <c r="L118" s="11">
        <v>0</v>
      </c>
      <c r="M118" s="11">
        <f t="shared" si="9"/>
        <v>951</v>
      </c>
      <c r="N118" s="12"/>
      <c r="O118" s="20" t="s">
        <v>1001</v>
      </c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</row>
    <row r="119" spans="1:74" s="5" customFormat="1" ht="32.25" customHeight="1">
      <c r="A119" s="38">
        <v>116</v>
      </c>
      <c r="B119" s="9" t="s">
        <v>873</v>
      </c>
      <c r="C119" s="9" t="s">
        <v>874</v>
      </c>
      <c r="D119" s="9" t="s">
        <v>983</v>
      </c>
      <c r="E119" s="8" t="s">
        <v>459</v>
      </c>
      <c r="F119" s="8" t="s">
        <v>387</v>
      </c>
      <c r="G119" s="11">
        <v>551</v>
      </c>
      <c r="H119" s="11">
        <f t="shared" si="8"/>
        <v>6612</v>
      </c>
      <c r="I119" s="11">
        <f t="shared" si="6"/>
        <v>551</v>
      </c>
      <c r="J119" s="11">
        <f t="shared" si="7"/>
        <v>400</v>
      </c>
      <c r="K119" s="11">
        <v>0</v>
      </c>
      <c r="L119" s="11">
        <v>0</v>
      </c>
      <c r="M119" s="11">
        <f t="shared" si="9"/>
        <v>951</v>
      </c>
      <c r="N119" s="12"/>
      <c r="O119" s="20" t="s">
        <v>1001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</row>
    <row r="120" spans="1:74" s="5" customFormat="1" ht="32.25" customHeight="1">
      <c r="A120" s="8">
        <v>117</v>
      </c>
      <c r="B120" s="9" t="s">
        <v>875</v>
      </c>
      <c r="C120" s="9" t="s">
        <v>792</v>
      </c>
      <c r="D120" s="9" t="s">
        <v>983</v>
      </c>
      <c r="E120" s="8" t="s">
        <v>460</v>
      </c>
      <c r="F120" s="8" t="s">
        <v>387</v>
      </c>
      <c r="G120" s="11">
        <v>551</v>
      </c>
      <c r="H120" s="11">
        <f t="shared" si="8"/>
        <v>6612</v>
      </c>
      <c r="I120" s="11">
        <f t="shared" si="6"/>
        <v>551</v>
      </c>
      <c r="J120" s="11">
        <f t="shared" si="7"/>
        <v>400</v>
      </c>
      <c r="K120" s="11">
        <v>0</v>
      </c>
      <c r="L120" s="11">
        <v>0</v>
      </c>
      <c r="M120" s="11">
        <f t="shared" si="9"/>
        <v>951</v>
      </c>
      <c r="N120" s="12"/>
      <c r="O120" s="20" t="s">
        <v>1002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</row>
    <row r="121" spans="1:74" s="5" customFormat="1" ht="32.25" customHeight="1">
      <c r="A121" s="8">
        <v>118</v>
      </c>
      <c r="B121" s="9" t="s">
        <v>876</v>
      </c>
      <c r="C121" s="9" t="s">
        <v>877</v>
      </c>
      <c r="D121" s="9" t="s">
        <v>983</v>
      </c>
      <c r="E121" s="8" t="s">
        <v>461</v>
      </c>
      <c r="F121" s="8" t="s">
        <v>387</v>
      </c>
      <c r="G121" s="11">
        <v>551</v>
      </c>
      <c r="H121" s="11">
        <f t="shared" si="8"/>
        <v>6612</v>
      </c>
      <c r="I121" s="11">
        <f t="shared" si="6"/>
        <v>551</v>
      </c>
      <c r="J121" s="11">
        <f t="shared" si="7"/>
        <v>400</v>
      </c>
      <c r="K121" s="11">
        <v>0</v>
      </c>
      <c r="L121" s="11">
        <v>0</v>
      </c>
      <c r="M121" s="11">
        <f t="shared" si="9"/>
        <v>951</v>
      </c>
      <c r="N121" s="12"/>
      <c r="O121" s="20" t="s">
        <v>1002</v>
      </c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</row>
    <row r="122" spans="1:74" s="5" customFormat="1" ht="32.25" customHeight="1">
      <c r="A122" s="8">
        <v>119</v>
      </c>
      <c r="B122" s="9" t="s">
        <v>878</v>
      </c>
      <c r="C122" s="9" t="s">
        <v>879</v>
      </c>
      <c r="D122" s="9" t="s">
        <v>983</v>
      </c>
      <c r="E122" s="8" t="s">
        <v>462</v>
      </c>
      <c r="F122" s="8" t="s">
        <v>392</v>
      </c>
      <c r="G122" s="11">
        <v>586</v>
      </c>
      <c r="H122" s="11">
        <f t="shared" si="8"/>
        <v>7032</v>
      </c>
      <c r="I122" s="11">
        <f t="shared" si="6"/>
        <v>586</v>
      </c>
      <c r="J122" s="11">
        <f t="shared" si="7"/>
        <v>400</v>
      </c>
      <c r="K122" s="11">
        <v>0</v>
      </c>
      <c r="L122" s="11">
        <v>0</v>
      </c>
      <c r="M122" s="11">
        <f t="shared" si="9"/>
        <v>986</v>
      </c>
      <c r="N122" s="12"/>
      <c r="O122" s="20" t="s">
        <v>1002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</row>
    <row r="123" spans="1:74" s="5" customFormat="1" ht="32.25" customHeight="1">
      <c r="A123" s="8">
        <v>120</v>
      </c>
      <c r="B123" s="9" t="s">
        <v>885</v>
      </c>
      <c r="C123" s="9" t="s">
        <v>466</v>
      </c>
      <c r="D123" s="9" t="s">
        <v>983</v>
      </c>
      <c r="E123" s="8" t="s">
        <v>575</v>
      </c>
      <c r="F123" s="8"/>
      <c r="G123" s="11">
        <v>604</v>
      </c>
      <c r="H123" s="11">
        <f aca="true" t="shared" si="10" ref="H123:H164">G123*12</f>
        <v>7248</v>
      </c>
      <c r="I123" s="11">
        <f t="shared" si="6"/>
        <v>604</v>
      </c>
      <c r="J123" s="11">
        <f t="shared" si="7"/>
        <v>400</v>
      </c>
      <c r="K123" s="11">
        <v>0</v>
      </c>
      <c r="L123" s="11">
        <v>0</v>
      </c>
      <c r="M123" s="11">
        <f aca="true" t="shared" si="11" ref="M123:M167">SUM(I123:L123)</f>
        <v>1004</v>
      </c>
      <c r="N123" s="12"/>
      <c r="O123" s="20" t="s">
        <v>1002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</row>
    <row r="124" spans="1:74" s="5" customFormat="1" ht="32.25" customHeight="1">
      <c r="A124" s="8">
        <v>121</v>
      </c>
      <c r="B124" s="29" t="s">
        <v>1015</v>
      </c>
      <c r="C124" s="9" t="s">
        <v>468</v>
      </c>
      <c r="D124" s="9" t="s">
        <v>983</v>
      </c>
      <c r="E124" s="8" t="s">
        <v>576</v>
      </c>
      <c r="F124" s="8"/>
      <c r="G124" s="11">
        <v>470</v>
      </c>
      <c r="H124" s="11">
        <f t="shared" si="10"/>
        <v>5640</v>
      </c>
      <c r="I124" s="11">
        <f t="shared" si="6"/>
        <v>470</v>
      </c>
      <c r="J124" s="11">
        <f t="shared" si="7"/>
        <v>400</v>
      </c>
      <c r="K124" s="11">
        <v>0</v>
      </c>
      <c r="L124" s="11">
        <v>0</v>
      </c>
      <c r="M124" s="11">
        <f t="shared" si="11"/>
        <v>870</v>
      </c>
      <c r="N124" s="12"/>
      <c r="O124" s="20" t="s">
        <v>1002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</row>
    <row r="125" spans="1:74" s="5" customFormat="1" ht="32.25" customHeight="1">
      <c r="A125" s="8">
        <v>122</v>
      </c>
      <c r="B125" s="29" t="s">
        <v>882</v>
      </c>
      <c r="C125" s="9" t="s">
        <v>470</v>
      </c>
      <c r="D125" s="9" t="s">
        <v>983</v>
      </c>
      <c r="E125" s="8" t="s">
        <v>576</v>
      </c>
      <c r="F125" s="8"/>
      <c r="G125" s="11">
        <v>470</v>
      </c>
      <c r="H125" s="11">
        <f t="shared" si="10"/>
        <v>5640</v>
      </c>
      <c r="I125" s="11">
        <f t="shared" si="6"/>
        <v>470</v>
      </c>
      <c r="J125" s="11">
        <f t="shared" si="7"/>
        <v>400</v>
      </c>
      <c r="K125" s="11">
        <v>0</v>
      </c>
      <c r="L125" s="11">
        <v>0</v>
      </c>
      <c r="M125" s="11">
        <f t="shared" si="11"/>
        <v>870</v>
      </c>
      <c r="N125" s="12"/>
      <c r="O125" s="20" t="s">
        <v>1002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</row>
    <row r="126" spans="1:74" s="5" customFormat="1" ht="32.25" customHeight="1">
      <c r="A126" s="38">
        <v>123</v>
      </c>
      <c r="B126" s="29" t="s">
        <v>883</v>
      </c>
      <c r="C126" s="9" t="s">
        <v>470</v>
      </c>
      <c r="D126" s="9" t="s">
        <v>983</v>
      </c>
      <c r="E126" s="8" t="s">
        <v>576</v>
      </c>
      <c r="F126" s="8"/>
      <c r="G126" s="11">
        <v>470</v>
      </c>
      <c r="H126" s="11">
        <f t="shared" si="10"/>
        <v>5640</v>
      </c>
      <c r="I126" s="11">
        <f t="shared" si="6"/>
        <v>470</v>
      </c>
      <c r="J126" s="11">
        <f t="shared" si="7"/>
        <v>400</v>
      </c>
      <c r="K126" s="11">
        <v>0</v>
      </c>
      <c r="L126" s="11">
        <v>0</v>
      </c>
      <c r="M126" s="11">
        <f t="shared" si="11"/>
        <v>870</v>
      </c>
      <c r="N126" s="12"/>
      <c r="O126" s="20" t="s">
        <v>1002</v>
      </c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</row>
    <row r="127" spans="1:74" s="5" customFormat="1" ht="32.25" customHeight="1">
      <c r="A127" s="8">
        <v>124</v>
      </c>
      <c r="B127" s="29" t="s">
        <v>890</v>
      </c>
      <c r="C127" s="25" t="s">
        <v>477</v>
      </c>
      <c r="D127" s="9" t="s">
        <v>983</v>
      </c>
      <c r="E127" s="8" t="s">
        <v>576</v>
      </c>
      <c r="F127" s="8"/>
      <c r="G127" s="11">
        <v>470</v>
      </c>
      <c r="H127" s="11">
        <f t="shared" si="10"/>
        <v>5640</v>
      </c>
      <c r="I127" s="11">
        <f t="shared" si="6"/>
        <v>470</v>
      </c>
      <c r="J127" s="11">
        <f t="shared" si="7"/>
        <v>400</v>
      </c>
      <c r="K127" s="11">
        <v>0</v>
      </c>
      <c r="L127" s="11">
        <v>0</v>
      </c>
      <c r="M127" s="11">
        <f t="shared" si="11"/>
        <v>870</v>
      </c>
      <c r="N127" s="12"/>
      <c r="O127" s="20" t="s">
        <v>1002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</row>
    <row r="128" spans="1:74" s="5" customFormat="1" ht="32.25" customHeight="1">
      <c r="A128" s="8">
        <v>125</v>
      </c>
      <c r="B128" s="29" t="s">
        <v>1016</v>
      </c>
      <c r="C128" s="25" t="s">
        <v>477</v>
      </c>
      <c r="D128" s="9" t="s">
        <v>983</v>
      </c>
      <c r="E128" s="8" t="s">
        <v>576</v>
      </c>
      <c r="F128" s="8"/>
      <c r="G128" s="11">
        <v>470</v>
      </c>
      <c r="H128" s="11">
        <f t="shared" si="10"/>
        <v>5640</v>
      </c>
      <c r="I128" s="11">
        <f t="shared" si="6"/>
        <v>470</v>
      </c>
      <c r="J128" s="11">
        <f t="shared" si="7"/>
        <v>400</v>
      </c>
      <c r="K128" s="11">
        <v>0</v>
      </c>
      <c r="L128" s="11">
        <v>0</v>
      </c>
      <c r="M128" s="11">
        <f t="shared" si="11"/>
        <v>870</v>
      </c>
      <c r="N128" s="12"/>
      <c r="O128" s="20" t="s">
        <v>1002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</row>
    <row r="129" spans="1:74" s="5" customFormat="1" ht="32.25" customHeight="1">
      <c r="A129" s="8">
        <v>126</v>
      </c>
      <c r="B129" s="29" t="s">
        <v>1017</v>
      </c>
      <c r="C129" s="25" t="s">
        <v>477</v>
      </c>
      <c r="D129" s="9" t="s">
        <v>983</v>
      </c>
      <c r="E129" s="8" t="s">
        <v>576</v>
      </c>
      <c r="F129" s="8"/>
      <c r="G129" s="11">
        <v>470</v>
      </c>
      <c r="H129" s="11">
        <f t="shared" si="10"/>
        <v>5640</v>
      </c>
      <c r="I129" s="11">
        <f t="shared" si="6"/>
        <v>470</v>
      </c>
      <c r="J129" s="11">
        <f t="shared" si="7"/>
        <v>400</v>
      </c>
      <c r="K129" s="11">
        <v>0</v>
      </c>
      <c r="L129" s="11">
        <v>0</v>
      </c>
      <c r="M129" s="11">
        <f t="shared" si="11"/>
        <v>870</v>
      </c>
      <c r="N129" s="12"/>
      <c r="O129" s="20" t="s">
        <v>1002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</row>
    <row r="130" spans="1:74" s="5" customFormat="1" ht="32.25" customHeight="1">
      <c r="A130" s="8">
        <v>127</v>
      </c>
      <c r="B130" s="29" t="s">
        <v>1018</v>
      </c>
      <c r="C130" s="25" t="s">
        <v>477</v>
      </c>
      <c r="D130" s="9" t="s">
        <v>983</v>
      </c>
      <c r="E130" s="8" t="s">
        <v>576</v>
      </c>
      <c r="F130" s="8"/>
      <c r="G130" s="11">
        <v>470</v>
      </c>
      <c r="H130" s="11">
        <f t="shared" si="10"/>
        <v>5640</v>
      </c>
      <c r="I130" s="11">
        <f t="shared" si="6"/>
        <v>470</v>
      </c>
      <c r="J130" s="11">
        <f t="shared" si="7"/>
        <v>400</v>
      </c>
      <c r="K130" s="11">
        <v>0</v>
      </c>
      <c r="L130" s="11">
        <v>0</v>
      </c>
      <c r="M130" s="11">
        <f t="shared" si="11"/>
        <v>870</v>
      </c>
      <c r="N130" s="12"/>
      <c r="O130" s="20" t="s">
        <v>1002</v>
      </c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</row>
    <row r="131" spans="1:74" s="5" customFormat="1" ht="32.25" customHeight="1">
      <c r="A131" s="8">
        <v>128</v>
      </c>
      <c r="B131" s="31" t="s">
        <v>1019</v>
      </c>
      <c r="C131" s="27" t="s">
        <v>477</v>
      </c>
      <c r="D131" s="9" t="s">
        <v>983</v>
      </c>
      <c r="E131" s="8" t="s">
        <v>576</v>
      </c>
      <c r="F131" s="8"/>
      <c r="G131" s="11">
        <v>470</v>
      </c>
      <c r="H131" s="11">
        <f t="shared" si="10"/>
        <v>5640</v>
      </c>
      <c r="I131" s="11">
        <f t="shared" si="6"/>
        <v>470</v>
      </c>
      <c r="J131" s="11">
        <f t="shared" si="7"/>
        <v>400</v>
      </c>
      <c r="K131" s="11">
        <v>0</v>
      </c>
      <c r="L131" s="11">
        <v>0</v>
      </c>
      <c r="M131" s="11">
        <f t="shared" si="11"/>
        <v>870</v>
      </c>
      <c r="N131" s="12"/>
      <c r="O131" s="20" t="s">
        <v>1002</v>
      </c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</row>
    <row r="132" spans="1:74" s="5" customFormat="1" ht="32.25" customHeight="1">
      <c r="A132" s="8">
        <v>129</v>
      </c>
      <c r="B132" s="29" t="s">
        <v>893</v>
      </c>
      <c r="C132" s="28" t="s">
        <v>477</v>
      </c>
      <c r="D132" s="9" t="s">
        <v>983</v>
      </c>
      <c r="E132" s="8" t="s">
        <v>576</v>
      </c>
      <c r="F132" s="8"/>
      <c r="G132" s="11">
        <v>470</v>
      </c>
      <c r="H132" s="11">
        <f t="shared" si="10"/>
        <v>5640</v>
      </c>
      <c r="I132" s="11">
        <f aca="true" t="shared" si="12" ref="I132:I176">(G132/12)*12</f>
        <v>470</v>
      </c>
      <c r="J132" s="11">
        <f t="shared" si="7"/>
        <v>400</v>
      </c>
      <c r="K132" s="11">
        <v>0</v>
      </c>
      <c r="L132" s="11">
        <v>0</v>
      </c>
      <c r="M132" s="11">
        <f t="shared" si="11"/>
        <v>870</v>
      </c>
      <c r="N132" s="12"/>
      <c r="O132" s="20" t="s">
        <v>1002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</row>
    <row r="133" spans="1:74" s="5" customFormat="1" ht="32.25" customHeight="1">
      <c r="A133" s="38">
        <v>130</v>
      </c>
      <c r="B133" s="29" t="s">
        <v>892</v>
      </c>
      <c r="C133" s="28" t="s">
        <v>477</v>
      </c>
      <c r="D133" s="9" t="s">
        <v>983</v>
      </c>
      <c r="E133" s="8" t="s">
        <v>576</v>
      </c>
      <c r="F133" s="8"/>
      <c r="G133" s="11">
        <v>470</v>
      </c>
      <c r="H133" s="11">
        <f t="shared" si="10"/>
        <v>5640</v>
      </c>
      <c r="I133" s="11">
        <f t="shared" si="12"/>
        <v>470</v>
      </c>
      <c r="J133" s="11">
        <f aca="true" t="shared" si="13" ref="J133:J176">(400/12)*12</f>
        <v>400</v>
      </c>
      <c r="K133" s="11">
        <v>0</v>
      </c>
      <c r="L133" s="11">
        <v>0</v>
      </c>
      <c r="M133" s="11">
        <f t="shared" si="11"/>
        <v>870</v>
      </c>
      <c r="N133" s="12"/>
      <c r="O133" s="20" t="s">
        <v>1002</v>
      </c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</row>
    <row r="134" spans="1:74" s="5" customFormat="1" ht="32.25" customHeight="1">
      <c r="A134" s="8">
        <v>131</v>
      </c>
      <c r="B134" s="29" t="s">
        <v>1020</v>
      </c>
      <c r="C134" s="24" t="s">
        <v>477</v>
      </c>
      <c r="D134" s="9" t="s">
        <v>983</v>
      </c>
      <c r="E134" s="8" t="s">
        <v>576</v>
      </c>
      <c r="F134" s="8"/>
      <c r="G134" s="11">
        <v>470</v>
      </c>
      <c r="H134" s="11">
        <f t="shared" si="10"/>
        <v>5640</v>
      </c>
      <c r="I134" s="11">
        <f t="shared" si="12"/>
        <v>470</v>
      </c>
      <c r="J134" s="11">
        <f t="shared" si="13"/>
        <v>400</v>
      </c>
      <c r="K134" s="11">
        <v>0</v>
      </c>
      <c r="L134" s="11">
        <v>0</v>
      </c>
      <c r="M134" s="11">
        <f t="shared" si="11"/>
        <v>870</v>
      </c>
      <c r="N134" s="12"/>
      <c r="O134" s="20" t="s">
        <v>1002</v>
      </c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</row>
    <row r="135" spans="1:74" s="5" customFormat="1" ht="32.25" customHeight="1">
      <c r="A135" s="8">
        <v>132</v>
      </c>
      <c r="B135" s="29" t="s">
        <v>1021</v>
      </c>
      <c r="C135" s="25" t="s">
        <v>477</v>
      </c>
      <c r="D135" s="9" t="s">
        <v>983</v>
      </c>
      <c r="E135" s="8" t="s">
        <v>576</v>
      </c>
      <c r="F135" s="8"/>
      <c r="G135" s="11">
        <v>470</v>
      </c>
      <c r="H135" s="11">
        <f t="shared" si="10"/>
        <v>5640</v>
      </c>
      <c r="I135" s="11">
        <f t="shared" si="12"/>
        <v>470</v>
      </c>
      <c r="J135" s="11">
        <f t="shared" si="13"/>
        <v>400</v>
      </c>
      <c r="K135" s="11">
        <v>0</v>
      </c>
      <c r="L135" s="11">
        <v>0</v>
      </c>
      <c r="M135" s="11">
        <f t="shared" si="11"/>
        <v>870</v>
      </c>
      <c r="N135" s="12"/>
      <c r="O135" s="20" t="s">
        <v>1002</v>
      </c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</row>
    <row r="136" spans="1:74" s="5" customFormat="1" ht="32.25" customHeight="1">
      <c r="A136" s="8">
        <v>133</v>
      </c>
      <c r="B136" s="29" t="s">
        <v>1022</v>
      </c>
      <c r="C136" s="25" t="s">
        <v>477</v>
      </c>
      <c r="D136" s="9" t="s">
        <v>983</v>
      </c>
      <c r="E136" s="8" t="s">
        <v>576</v>
      </c>
      <c r="F136" s="8"/>
      <c r="G136" s="11">
        <v>470</v>
      </c>
      <c r="H136" s="11">
        <f t="shared" si="10"/>
        <v>5640</v>
      </c>
      <c r="I136" s="11">
        <f t="shared" si="12"/>
        <v>470</v>
      </c>
      <c r="J136" s="11">
        <f t="shared" si="13"/>
        <v>400</v>
      </c>
      <c r="K136" s="11">
        <v>0</v>
      </c>
      <c r="L136" s="11">
        <v>0</v>
      </c>
      <c r="M136" s="11">
        <f t="shared" si="11"/>
        <v>870</v>
      </c>
      <c r="N136" s="12"/>
      <c r="O136" s="20" t="s">
        <v>1002</v>
      </c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</row>
    <row r="137" spans="1:74" s="5" customFormat="1" ht="32.25" customHeight="1">
      <c r="A137" s="8">
        <v>134</v>
      </c>
      <c r="B137" s="29" t="s">
        <v>1023</v>
      </c>
      <c r="C137" s="25" t="s">
        <v>477</v>
      </c>
      <c r="D137" s="9" t="s">
        <v>983</v>
      </c>
      <c r="E137" s="8" t="s">
        <v>576</v>
      </c>
      <c r="F137" s="8"/>
      <c r="G137" s="11">
        <v>470</v>
      </c>
      <c r="H137" s="11">
        <f t="shared" si="10"/>
        <v>5640</v>
      </c>
      <c r="I137" s="11">
        <f t="shared" si="12"/>
        <v>470</v>
      </c>
      <c r="J137" s="11">
        <f t="shared" si="13"/>
        <v>400</v>
      </c>
      <c r="K137" s="11">
        <v>0</v>
      </c>
      <c r="L137" s="11">
        <v>0</v>
      </c>
      <c r="M137" s="11">
        <f t="shared" si="11"/>
        <v>870</v>
      </c>
      <c r="N137" s="12"/>
      <c r="O137" s="20" t="s">
        <v>1002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</row>
    <row r="138" spans="1:74" s="5" customFormat="1" ht="32.25" customHeight="1">
      <c r="A138" s="8">
        <v>135</v>
      </c>
      <c r="B138" s="29" t="s">
        <v>900</v>
      </c>
      <c r="C138" s="25" t="s">
        <v>477</v>
      </c>
      <c r="D138" s="9" t="s">
        <v>983</v>
      </c>
      <c r="E138" s="8" t="s">
        <v>576</v>
      </c>
      <c r="F138" s="8"/>
      <c r="G138" s="11">
        <v>470</v>
      </c>
      <c r="H138" s="11">
        <f t="shared" si="10"/>
        <v>5640</v>
      </c>
      <c r="I138" s="11">
        <f t="shared" si="12"/>
        <v>470</v>
      </c>
      <c r="J138" s="11">
        <f t="shared" si="13"/>
        <v>400</v>
      </c>
      <c r="K138" s="11">
        <v>0</v>
      </c>
      <c r="L138" s="11">
        <v>0</v>
      </c>
      <c r="M138" s="11">
        <f t="shared" si="11"/>
        <v>870</v>
      </c>
      <c r="N138" s="12"/>
      <c r="O138" s="20" t="s">
        <v>1002</v>
      </c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</row>
    <row r="139" spans="1:74" s="5" customFormat="1" ht="32.25" customHeight="1">
      <c r="A139" s="8">
        <v>136</v>
      </c>
      <c r="B139" s="29" t="s">
        <v>901</v>
      </c>
      <c r="C139" s="25" t="s">
        <v>477</v>
      </c>
      <c r="D139" s="9" t="s">
        <v>983</v>
      </c>
      <c r="E139" s="8" t="s">
        <v>576</v>
      </c>
      <c r="F139" s="8"/>
      <c r="G139" s="11">
        <v>470</v>
      </c>
      <c r="H139" s="11">
        <f t="shared" si="10"/>
        <v>5640</v>
      </c>
      <c r="I139" s="11">
        <f t="shared" si="12"/>
        <v>470</v>
      </c>
      <c r="J139" s="11">
        <f t="shared" si="13"/>
        <v>400</v>
      </c>
      <c r="K139" s="11">
        <v>0</v>
      </c>
      <c r="L139" s="11">
        <v>0</v>
      </c>
      <c r="M139" s="11">
        <f t="shared" si="11"/>
        <v>870</v>
      </c>
      <c r="N139" s="12"/>
      <c r="O139" s="20" t="s">
        <v>1002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</row>
    <row r="140" spans="1:74" s="5" customFormat="1" ht="32.25" customHeight="1">
      <c r="A140" s="38">
        <v>137</v>
      </c>
      <c r="B140" s="29" t="s">
        <v>1024</v>
      </c>
      <c r="C140" s="25" t="s">
        <v>508</v>
      </c>
      <c r="D140" s="9" t="s">
        <v>983</v>
      </c>
      <c r="E140" s="8" t="s">
        <v>576</v>
      </c>
      <c r="F140" s="8"/>
      <c r="G140" s="11">
        <v>470</v>
      </c>
      <c r="H140" s="11">
        <f t="shared" si="10"/>
        <v>5640</v>
      </c>
      <c r="I140" s="11">
        <f t="shared" si="12"/>
        <v>470</v>
      </c>
      <c r="J140" s="11">
        <f t="shared" si="13"/>
        <v>400</v>
      </c>
      <c r="K140" s="11">
        <v>0</v>
      </c>
      <c r="L140" s="11">
        <v>0</v>
      </c>
      <c r="M140" s="11">
        <f t="shared" si="11"/>
        <v>870</v>
      </c>
      <c r="N140" s="12"/>
      <c r="O140" s="20" t="s">
        <v>1003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</row>
    <row r="141" spans="1:74" s="5" customFormat="1" ht="32.25" customHeight="1">
      <c r="A141" s="8">
        <v>138</v>
      </c>
      <c r="B141" s="29" t="s">
        <v>1025</v>
      </c>
      <c r="C141" s="25" t="s">
        <v>508</v>
      </c>
      <c r="D141" s="9" t="s">
        <v>983</v>
      </c>
      <c r="E141" s="8" t="s">
        <v>576</v>
      </c>
      <c r="F141" s="8"/>
      <c r="G141" s="11">
        <v>470</v>
      </c>
      <c r="H141" s="11">
        <f t="shared" si="10"/>
        <v>5640</v>
      </c>
      <c r="I141" s="11">
        <f t="shared" si="12"/>
        <v>470</v>
      </c>
      <c r="J141" s="11">
        <f t="shared" si="13"/>
        <v>400</v>
      </c>
      <c r="K141" s="11">
        <v>0</v>
      </c>
      <c r="L141" s="11">
        <v>0</v>
      </c>
      <c r="M141" s="11">
        <f t="shared" si="11"/>
        <v>870</v>
      </c>
      <c r="N141" s="12"/>
      <c r="O141" s="20" t="s">
        <v>1003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</row>
    <row r="142" spans="1:74" s="5" customFormat="1" ht="32.25" customHeight="1">
      <c r="A142" s="8">
        <v>139</v>
      </c>
      <c r="B142" s="29" t="s">
        <v>1026</v>
      </c>
      <c r="C142" s="25" t="s">
        <v>508</v>
      </c>
      <c r="D142" s="9" t="s">
        <v>983</v>
      </c>
      <c r="E142" s="8" t="s">
        <v>576</v>
      </c>
      <c r="F142" s="8"/>
      <c r="G142" s="11">
        <v>470</v>
      </c>
      <c r="H142" s="11">
        <f t="shared" si="10"/>
        <v>5640</v>
      </c>
      <c r="I142" s="11">
        <f t="shared" si="12"/>
        <v>470</v>
      </c>
      <c r="J142" s="11">
        <f t="shared" si="13"/>
        <v>400</v>
      </c>
      <c r="K142" s="11">
        <v>0</v>
      </c>
      <c r="L142" s="11">
        <v>0</v>
      </c>
      <c r="M142" s="11">
        <f t="shared" si="11"/>
        <v>870</v>
      </c>
      <c r="N142" s="12"/>
      <c r="O142" s="20" t="s">
        <v>1003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</row>
    <row r="143" spans="1:74" s="5" customFormat="1" ht="32.25" customHeight="1">
      <c r="A143" s="8">
        <v>140</v>
      </c>
      <c r="B143" s="29" t="s">
        <v>1027</v>
      </c>
      <c r="C143" s="25" t="s">
        <v>508</v>
      </c>
      <c r="D143" s="9" t="s">
        <v>983</v>
      </c>
      <c r="E143" s="8" t="s">
        <v>576</v>
      </c>
      <c r="F143" s="8"/>
      <c r="G143" s="11">
        <v>470</v>
      </c>
      <c r="H143" s="11">
        <f t="shared" si="10"/>
        <v>5640</v>
      </c>
      <c r="I143" s="11">
        <f t="shared" si="12"/>
        <v>470</v>
      </c>
      <c r="J143" s="11">
        <f t="shared" si="13"/>
        <v>400</v>
      </c>
      <c r="K143" s="11">
        <v>0</v>
      </c>
      <c r="L143" s="11">
        <v>0</v>
      </c>
      <c r="M143" s="11">
        <f t="shared" si="11"/>
        <v>870</v>
      </c>
      <c r="N143" s="12"/>
      <c r="O143" s="20" t="s">
        <v>1003</v>
      </c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</row>
    <row r="144" spans="1:74" s="5" customFormat="1" ht="32.25" customHeight="1">
      <c r="A144" s="8">
        <v>141</v>
      </c>
      <c r="B144" s="29" t="s">
        <v>1028</v>
      </c>
      <c r="C144" s="25" t="s">
        <v>508</v>
      </c>
      <c r="D144" s="9" t="s">
        <v>983</v>
      </c>
      <c r="E144" s="8" t="s">
        <v>576</v>
      </c>
      <c r="F144" s="8"/>
      <c r="G144" s="11">
        <v>470</v>
      </c>
      <c r="H144" s="11">
        <f t="shared" si="10"/>
        <v>5640</v>
      </c>
      <c r="I144" s="11">
        <f t="shared" si="12"/>
        <v>470</v>
      </c>
      <c r="J144" s="11">
        <f t="shared" si="13"/>
        <v>400</v>
      </c>
      <c r="K144" s="11">
        <v>0</v>
      </c>
      <c r="L144" s="11">
        <v>0</v>
      </c>
      <c r="M144" s="11">
        <f t="shared" si="11"/>
        <v>870</v>
      </c>
      <c r="N144" s="12"/>
      <c r="O144" s="20" t="s">
        <v>1003</v>
      </c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</row>
    <row r="145" spans="1:74" s="5" customFormat="1" ht="32.25" customHeight="1">
      <c r="A145" s="8">
        <v>142</v>
      </c>
      <c r="B145" s="29" t="s">
        <v>1029</v>
      </c>
      <c r="C145" s="25" t="s">
        <v>508</v>
      </c>
      <c r="D145" s="9" t="s">
        <v>983</v>
      </c>
      <c r="E145" s="8" t="s">
        <v>576</v>
      </c>
      <c r="F145" s="8"/>
      <c r="G145" s="11">
        <v>470</v>
      </c>
      <c r="H145" s="11">
        <f t="shared" si="10"/>
        <v>5640</v>
      </c>
      <c r="I145" s="11">
        <f t="shared" si="12"/>
        <v>470</v>
      </c>
      <c r="J145" s="11">
        <f t="shared" si="13"/>
        <v>400</v>
      </c>
      <c r="K145" s="11">
        <v>0</v>
      </c>
      <c r="L145" s="11">
        <v>0</v>
      </c>
      <c r="M145" s="11">
        <f t="shared" si="11"/>
        <v>870</v>
      </c>
      <c r="N145" s="12"/>
      <c r="O145" s="20" t="s">
        <v>1003</v>
      </c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</row>
    <row r="146" spans="1:74" s="5" customFormat="1" ht="32.25" customHeight="1">
      <c r="A146" s="8">
        <v>143</v>
      </c>
      <c r="B146" s="29" t="s">
        <v>1030</v>
      </c>
      <c r="C146" s="25" t="s">
        <v>508</v>
      </c>
      <c r="D146" s="9" t="s">
        <v>983</v>
      </c>
      <c r="E146" s="8" t="s">
        <v>576</v>
      </c>
      <c r="F146" s="8"/>
      <c r="G146" s="11">
        <v>470</v>
      </c>
      <c r="H146" s="11">
        <f t="shared" si="10"/>
        <v>5640</v>
      </c>
      <c r="I146" s="11">
        <f t="shared" si="12"/>
        <v>470</v>
      </c>
      <c r="J146" s="11">
        <f t="shared" si="13"/>
        <v>400</v>
      </c>
      <c r="K146" s="11">
        <v>0</v>
      </c>
      <c r="L146" s="11">
        <v>0</v>
      </c>
      <c r="M146" s="11">
        <f t="shared" si="11"/>
        <v>870</v>
      </c>
      <c r="N146" s="12"/>
      <c r="O146" s="20" t="s">
        <v>1003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</row>
    <row r="147" spans="1:74" s="5" customFormat="1" ht="32.25" customHeight="1">
      <c r="A147" s="38">
        <v>144</v>
      </c>
      <c r="B147" s="29" t="s">
        <v>1031</v>
      </c>
      <c r="C147" s="25" t="s">
        <v>508</v>
      </c>
      <c r="D147" s="9" t="s">
        <v>983</v>
      </c>
      <c r="E147" s="8" t="s">
        <v>576</v>
      </c>
      <c r="F147" s="8"/>
      <c r="G147" s="11">
        <v>470</v>
      </c>
      <c r="H147" s="11">
        <f t="shared" si="10"/>
        <v>5640</v>
      </c>
      <c r="I147" s="11">
        <f t="shared" si="12"/>
        <v>470</v>
      </c>
      <c r="J147" s="11">
        <f t="shared" si="13"/>
        <v>400</v>
      </c>
      <c r="K147" s="11">
        <v>0</v>
      </c>
      <c r="L147" s="11">
        <v>0</v>
      </c>
      <c r="M147" s="11">
        <f t="shared" si="11"/>
        <v>870</v>
      </c>
      <c r="N147" s="12"/>
      <c r="O147" s="20" t="s">
        <v>1003</v>
      </c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</row>
    <row r="148" spans="1:74" s="5" customFormat="1" ht="32.25" customHeight="1">
      <c r="A148" s="8">
        <v>145</v>
      </c>
      <c r="B148" s="29" t="s">
        <v>1032</v>
      </c>
      <c r="C148" s="25" t="s">
        <v>508</v>
      </c>
      <c r="D148" s="9" t="s">
        <v>983</v>
      </c>
      <c r="E148" s="8" t="s">
        <v>576</v>
      </c>
      <c r="F148" s="8"/>
      <c r="G148" s="11">
        <v>470</v>
      </c>
      <c r="H148" s="11">
        <f t="shared" si="10"/>
        <v>5640</v>
      </c>
      <c r="I148" s="11">
        <f t="shared" si="12"/>
        <v>470</v>
      </c>
      <c r="J148" s="11">
        <f t="shared" si="13"/>
        <v>400</v>
      </c>
      <c r="K148" s="11">
        <v>0</v>
      </c>
      <c r="L148" s="11">
        <v>0</v>
      </c>
      <c r="M148" s="11">
        <f t="shared" si="11"/>
        <v>870</v>
      </c>
      <c r="N148" s="12"/>
      <c r="O148" s="20" t="s">
        <v>1003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</row>
    <row r="149" spans="1:74" s="5" customFormat="1" ht="32.25" customHeight="1">
      <c r="A149" s="8">
        <v>146</v>
      </c>
      <c r="B149" s="29" t="s">
        <v>924</v>
      </c>
      <c r="C149" s="22" t="s">
        <v>534</v>
      </c>
      <c r="D149" s="9" t="s">
        <v>983</v>
      </c>
      <c r="E149" s="8" t="s">
        <v>577</v>
      </c>
      <c r="F149" s="8"/>
      <c r="G149" s="11">
        <v>470</v>
      </c>
      <c r="H149" s="11">
        <f t="shared" si="10"/>
        <v>5640</v>
      </c>
      <c r="I149" s="11">
        <f t="shared" si="12"/>
        <v>470</v>
      </c>
      <c r="J149" s="11">
        <f t="shared" si="13"/>
        <v>400</v>
      </c>
      <c r="K149" s="11">
        <v>0</v>
      </c>
      <c r="L149" s="11">
        <v>0</v>
      </c>
      <c r="M149" s="11">
        <f t="shared" si="11"/>
        <v>870</v>
      </c>
      <c r="N149" s="12"/>
      <c r="O149" s="20" t="s">
        <v>1004</v>
      </c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</row>
    <row r="150" spans="1:74" s="5" customFormat="1" ht="32.25" customHeight="1">
      <c r="A150" s="8">
        <v>147</v>
      </c>
      <c r="B150" s="29" t="s">
        <v>920</v>
      </c>
      <c r="C150" s="22" t="s">
        <v>534</v>
      </c>
      <c r="D150" s="9" t="s">
        <v>983</v>
      </c>
      <c r="E150" s="8" t="s">
        <v>577</v>
      </c>
      <c r="F150" s="8"/>
      <c r="G150" s="11">
        <v>470</v>
      </c>
      <c r="H150" s="11">
        <f t="shared" si="10"/>
        <v>5640</v>
      </c>
      <c r="I150" s="11">
        <f t="shared" si="12"/>
        <v>470</v>
      </c>
      <c r="J150" s="11">
        <f t="shared" si="13"/>
        <v>400</v>
      </c>
      <c r="K150" s="11">
        <v>0</v>
      </c>
      <c r="L150" s="11">
        <v>0</v>
      </c>
      <c r="M150" s="11">
        <f t="shared" si="11"/>
        <v>870</v>
      </c>
      <c r="N150" s="12"/>
      <c r="O150" s="20" t="s">
        <v>1004</v>
      </c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</row>
    <row r="151" spans="1:74" s="5" customFormat="1" ht="32.25" customHeight="1">
      <c r="A151" s="8">
        <v>148</v>
      </c>
      <c r="B151" s="29" t="s">
        <v>1033</v>
      </c>
      <c r="C151" s="22" t="s">
        <v>534</v>
      </c>
      <c r="D151" s="9" t="s">
        <v>983</v>
      </c>
      <c r="E151" s="8" t="s">
        <v>577</v>
      </c>
      <c r="F151" s="8"/>
      <c r="G151" s="11">
        <v>470</v>
      </c>
      <c r="H151" s="11">
        <f t="shared" si="10"/>
        <v>5640</v>
      </c>
      <c r="I151" s="11">
        <f t="shared" si="12"/>
        <v>470</v>
      </c>
      <c r="J151" s="11">
        <f t="shared" si="13"/>
        <v>400</v>
      </c>
      <c r="K151" s="11">
        <v>0</v>
      </c>
      <c r="L151" s="11">
        <v>0</v>
      </c>
      <c r="M151" s="11">
        <f t="shared" si="11"/>
        <v>870</v>
      </c>
      <c r="N151" s="12"/>
      <c r="O151" s="20" t="s">
        <v>1004</v>
      </c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</row>
    <row r="152" spans="1:74" s="5" customFormat="1" ht="32.25" customHeight="1">
      <c r="A152" s="8">
        <v>149</v>
      </c>
      <c r="B152" s="29" t="s">
        <v>1034</v>
      </c>
      <c r="C152" s="22" t="s">
        <v>534</v>
      </c>
      <c r="D152" s="9" t="s">
        <v>983</v>
      </c>
      <c r="E152" s="8" t="s">
        <v>577</v>
      </c>
      <c r="F152" s="8"/>
      <c r="G152" s="11">
        <v>470</v>
      </c>
      <c r="H152" s="11">
        <f t="shared" si="10"/>
        <v>5640</v>
      </c>
      <c r="I152" s="11">
        <f t="shared" si="12"/>
        <v>470</v>
      </c>
      <c r="J152" s="11">
        <f t="shared" si="13"/>
        <v>400</v>
      </c>
      <c r="K152" s="11">
        <v>0</v>
      </c>
      <c r="L152" s="11">
        <v>0</v>
      </c>
      <c r="M152" s="11">
        <f t="shared" si="11"/>
        <v>870</v>
      </c>
      <c r="N152" s="12"/>
      <c r="O152" s="20" t="s">
        <v>1004</v>
      </c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</row>
    <row r="153" spans="1:74" s="5" customFormat="1" ht="32.25" customHeight="1">
      <c r="A153" s="8">
        <v>150</v>
      </c>
      <c r="B153" s="29" t="s">
        <v>1035</v>
      </c>
      <c r="C153" s="25" t="s">
        <v>543</v>
      </c>
      <c r="D153" s="9" t="s">
        <v>983</v>
      </c>
      <c r="E153" s="8" t="s">
        <v>577</v>
      </c>
      <c r="F153" s="8"/>
      <c r="G153" s="11">
        <v>470</v>
      </c>
      <c r="H153" s="11">
        <f t="shared" si="10"/>
        <v>5640</v>
      </c>
      <c r="I153" s="11">
        <f t="shared" si="12"/>
        <v>470</v>
      </c>
      <c r="J153" s="11">
        <f t="shared" si="13"/>
        <v>400</v>
      </c>
      <c r="K153" s="11">
        <v>0</v>
      </c>
      <c r="L153" s="11">
        <v>0</v>
      </c>
      <c r="M153" s="11">
        <f t="shared" si="11"/>
        <v>870</v>
      </c>
      <c r="N153" s="12"/>
      <c r="O153" s="20" t="s">
        <v>1004</v>
      </c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</row>
    <row r="154" spans="1:74" s="5" customFormat="1" ht="32.25" customHeight="1">
      <c r="A154" s="38">
        <v>151</v>
      </c>
      <c r="B154" s="29" t="s">
        <v>933</v>
      </c>
      <c r="C154" s="25" t="s">
        <v>543</v>
      </c>
      <c r="D154" s="9" t="s">
        <v>983</v>
      </c>
      <c r="E154" s="8" t="s">
        <v>577</v>
      </c>
      <c r="F154" s="8"/>
      <c r="G154" s="11">
        <v>470</v>
      </c>
      <c r="H154" s="11">
        <f t="shared" si="10"/>
        <v>5640</v>
      </c>
      <c r="I154" s="11">
        <f t="shared" si="12"/>
        <v>470</v>
      </c>
      <c r="J154" s="11">
        <f t="shared" si="13"/>
        <v>400</v>
      </c>
      <c r="K154" s="11">
        <v>0</v>
      </c>
      <c r="L154" s="11">
        <v>0</v>
      </c>
      <c r="M154" s="11">
        <f t="shared" si="11"/>
        <v>870</v>
      </c>
      <c r="N154" s="12"/>
      <c r="O154" s="20" t="s">
        <v>1004</v>
      </c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</row>
    <row r="155" spans="1:74" s="5" customFormat="1" ht="32.25" customHeight="1">
      <c r="A155" s="8">
        <v>152</v>
      </c>
      <c r="B155" s="29" t="s">
        <v>1036</v>
      </c>
      <c r="C155" s="25" t="s">
        <v>543</v>
      </c>
      <c r="D155" s="9" t="s">
        <v>983</v>
      </c>
      <c r="E155" s="8" t="s">
        <v>577</v>
      </c>
      <c r="F155" s="8"/>
      <c r="G155" s="11">
        <v>470</v>
      </c>
      <c r="H155" s="11">
        <f t="shared" si="10"/>
        <v>5640</v>
      </c>
      <c r="I155" s="11">
        <f t="shared" si="12"/>
        <v>470</v>
      </c>
      <c r="J155" s="11">
        <f t="shared" si="13"/>
        <v>400</v>
      </c>
      <c r="K155" s="11">
        <v>0</v>
      </c>
      <c r="L155" s="11">
        <v>0</v>
      </c>
      <c r="M155" s="11">
        <f t="shared" si="11"/>
        <v>870</v>
      </c>
      <c r="N155" s="12"/>
      <c r="O155" s="20" t="s">
        <v>1004</v>
      </c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</row>
    <row r="156" spans="1:74" s="5" customFormat="1" ht="32.25" customHeight="1">
      <c r="A156" s="8">
        <v>153</v>
      </c>
      <c r="B156" s="24" t="s">
        <v>1037</v>
      </c>
      <c r="C156" s="25" t="s">
        <v>543</v>
      </c>
      <c r="D156" s="9" t="s">
        <v>983</v>
      </c>
      <c r="E156" s="8" t="s">
        <v>577</v>
      </c>
      <c r="F156" s="8"/>
      <c r="G156" s="11">
        <v>470</v>
      </c>
      <c r="H156" s="11">
        <f t="shared" si="10"/>
        <v>5640</v>
      </c>
      <c r="I156" s="11">
        <f t="shared" si="12"/>
        <v>470</v>
      </c>
      <c r="J156" s="11">
        <f t="shared" si="13"/>
        <v>400</v>
      </c>
      <c r="K156" s="11">
        <v>0</v>
      </c>
      <c r="L156" s="11">
        <v>0</v>
      </c>
      <c r="M156" s="11">
        <f t="shared" si="11"/>
        <v>870</v>
      </c>
      <c r="N156" s="12"/>
      <c r="O156" s="20" t="s">
        <v>1004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</row>
    <row r="157" spans="1:74" s="5" customFormat="1" ht="32.25" customHeight="1">
      <c r="A157" s="8">
        <v>154</v>
      </c>
      <c r="B157" s="24" t="s">
        <v>1038</v>
      </c>
      <c r="C157" s="25" t="s">
        <v>543</v>
      </c>
      <c r="D157" s="9" t="s">
        <v>983</v>
      </c>
      <c r="E157" s="8" t="s">
        <v>577</v>
      </c>
      <c r="F157" s="8"/>
      <c r="G157" s="11">
        <v>470</v>
      </c>
      <c r="H157" s="11">
        <f t="shared" si="10"/>
        <v>5640</v>
      </c>
      <c r="I157" s="11">
        <f t="shared" si="12"/>
        <v>470</v>
      </c>
      <c r="J157" s="11">
        <f t="shared" si="13"/>
        <v>400</v>
      </c>
      <c r="K157" s="11">
        <v>0</v>
      </c>
      <c r="L157" s="11">
        <v>0</v>
      </c>
      <c r="M157" s="11">
        <f t="shared" si="11"/>
        <v>870</v>
      </c>
      <c r="N157" s="12"/>
      <c r="O157" s="20" t="s">
        <v>1004</v>
      </c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</row>
    <row r="158" spans="1:74" s="5" customFormat="1" ht="32.25" customHeight="1">
      <c r="A158" s="8">
        <v>155</v>
      </c>
      <c r="B158" s="29" t="s">
        <v>1039</v>
      </c>
      <c r="C158" s="25" t="s">
        <v>543</v>
      </c>
      <c r="D158" s="9" t="s">
        <v>983</v>
      </c>
      <c r="E158" s="8" t="s">
        <v>577</v>
      </c>
      <c r="F158" s="8"/>
      <c r="G158" s="11">
        <v>470</v>
      </c>
      <c r="H158" s="11">
        <f t="shared" si="10"/>
        <v>5640</v>
      </c>
      <c r="I158" s="11">
        <f t="shared" si="12"/>
        <v>470</v>
      </c>
      <c r="J158" s="11">
        <f t="shared" si="13"/>
        <v>400</v>
      </c>
      <c r="K158" s="11">
        <v>0</v>
      </c>
      <c r="L158" s="11">
        <v>0</v>
      </c>
      <c r="M158" s="11">
        <f t="shared" si="11"/>
        <v>870</v>
      </c>
      <c r="N158" s="12"/>
      <c r="O158" s="20" t="s">
        <v>1005</v>
      </c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</row>
    <row r="159" spans="1:74" s="5" customFormat="1" ht="32.25" customHeight="1">
      <c r="A159" s="8">
        <v>156</v>
      </c>
      <c r="B159" s="29" t="s">
        <v>1040</v>
      </c>
      <c r="C159" s="25" t="s">
        <v>543</v>
      </c>
      <c r="D159" s="9" t="s">
        <v>983</v>
      </c>
      <c r="E159" s="8" t="s">
        <v>577</v>
      </c>
      <c r="F159" s="8"/>
      <c r="G159" s="11">
        <v>470</v>
      </c>
      <c r="H159" s="11">
        <f t="shared" si="10"/>
        <v>5640</v>
      </c>
      <c r="I159" s="11">
        <f t="shared" si="12"/>
        <v>470</v>
      </c>
      <c r="J159" s="11">
        <f t="shared" si="13"/>
        <v>400</v>
      </c>
      <c r="K159" s="11">
        <v>0</v>
      </c>
      <c r="L159" s="11">
        <v>0</v>
      </c>
      <c r="M159" s="11">
        <f t="shared" si="11"/>
        <v>870</v>
      </c>
      <c r="N159" s="12"/>
      <c r="O159" s="20" t="s">
        <v>1005</v>
      </c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</row>
    <row r="160" spans="1:74" s="5" customFormat="1" ht="32.25" customHeight="1">
      <c r="A160" s="8">
        <v>157</v>
      </c>
      <c r="B160" s="19" t="s">
        <v>937</v>
      </c>
      <c r="C160" s="25" t="s">
        <v>559</v>
      </c>
      <c r="D160" s="9" t="s">
        <v>983</v>
      </c>
      <c r="E160" s="8" t="s">
        <v>577</v>
      </c>
      <c r="F160" s="8"/>
      <c r="G160" s="11">
        <v>604</v>
      </c>
      <c r="H160" s="11">
        <f t="shared" si="10"/>
        <v>7248</v>
      </c>
      <c r="I160" s="11">
        <f t="shared" si="12"/>
        <v>604</v>
      </c>
      <c r="J160" s="11">
        <f t="shared" si="13"/>
        <v>400</v>
      </c>
      <c r="K160" s="11">
        <v>0</v>
      </c>
      <c r="L160" s="11">
        <v>0</v>
      </c>
      <c r="M160" s="11">
        <f t="shared" si="11"/>
        <v>1004</v>
      </c>
      <c r="N160" s="12"/>
      <c r="O160" s="20" t="s">
        <v>1005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</row>
    <row r="161" spans="1:74" s="5" customFormat="1" ht="32.25" customHeight="1">
      <c r="A161" s="38">
        <v>158</v>
      </c>
      <c r="B161" s="24" t="s">
        <v>1041</v>
      </c>
      <c r="C161" s="25" t="s">
        <v>563</v>
      </c>
      <c r="D161" s="9" t="s">
        <v>983</v>
      </c>
      <c r="E161" s="8" t="s">
        <v>577</v>
      </c>
      <c r="F161" s="8"/>
      <c r="G161" s="11">
        <v>470</v>
      </c>
      <c r="H161" s="11">
        <f t="shared" si="10"/>
        <v>5640</v>
      </c>
      <c r="I161" s="11">
        <f t="shared" si="12"/>
        <v>470</v>
      </c>
      <c r="J161" s="11">
        <f t="shared" si="13"/>
        <v>400</v>
      </c>
      <c r="K161" s="11">
        <v>0</v>
      </c>
      <c r="L161" s="11">
        <v>0</v>
      </c>
      <c r="M161" s="11">
        <f t="shared" si="11"/>
        <v>870</v>
      </c>
      <c r="N161" s="12"/>
      <c r="O161" s="20" t="s">
        <v>1005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</row>
    <row r="162" spans="1:74" s="5" customFormat="1" ht="32.25" customHeight="1">
      <c r="A162" s="8">
        <v>159</v>
      </c>
      <c r="B162" s="24" t="s">
        <v>1042</v>
      </c>
      <c r="C162" s="25" t="s">
        <v>563</v>
      </c>
      <c r="D162" s="9" t="s">
        <v>983</v>
      </c>
      <c r="E162" s="8" t="s">
        <v>577</v>
      </c>
      <c r="F162" s="8"/>
      <c r="G162" s="11">
        <v>470</v>
      </c>
      <c r="H162" s="11">
        <f t="shared" si="10"/>
        <v>5640</v>
      </c>
      <c r="I162" s="11">
        <f t="shared" si="12"/>
        <v>470</v>
      </c>
      <c r="J162" s="11">
        <f t="shared" si="13"/>
        <v>400</v>
      </c>
      <c r="K162" s="11">
        <v>0</v>
      </c>
      <c r="L162" s="11">
        <v>0</v>
      </c>
      <c r="M162" s="11">
        <f t="shared" si="11"/>
        <v>870</v>
      </c>
      <c r="N162" s="12"/>
      <c r="O162" s="20" t="s">
        <v>1006</v>
      </c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</row>
    <row r="163" spans="1:74" s="5" customFormat="1" ht="32.25" customHeight="1">
      <c r="A163" s="8">
        <v>160</v>
      </c>
      <c r="B163" s="24" t="s">
        <v>750</v>
      </c>
      <c r="C163" s="25" t="s">
        <v>563</v>
      </c>
      <c r="D163" s="9" t="s">
        <v>983</v>
      </c>
      <c r="E163" s="8" t="s">
        <v>577</v>
      </c>
      <c r="F163" s="8"/>
      <c r="G163" s="11">
        <v>470</v>
      </c>
      <c r="H163" s="11">
        <f t="shared" si="10"/>
        <v>5640</v>
      </c>
      <c r="I163" s="11">
        <f t="shared" si="12"/>
        <v>470</v>
      </c>
      <c r="J163" s="11">
        <f t="shared" si="13"/>
        <v>400</v>
      </c>
      <c r="K163" s="11">
        <v>0</v>
      </c>
      <c r="L163" s="11">
        <v>0</v>
      </c>
      <c r="M163" s="11">
        <f t="shared" si="11"/>
        <v>870</v>
      </c>
      <c r="N163" s="12"/>
      <c r="O163" s="20" t="s">
        <v>1006</v>
      </c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</row>
    <row r="164" spans="1:74" s="5" customFormat="1" ht="32.25" customHeight="1">
      <c r="A164" s="8">
        <v>161</v>
      </c>
      <c r="B164" s="24" t="s">
        <v>1043</v>
      </c>
      <c r="C164" s="25" t="s">
        <v>563</v>
      </c>
      <c r="D164" s="9" t="s">
        <v>983</v>
      </c>
      <c r="E164" s="8" t="s">
        <v>577</v>
      </c>
      <c r="F164" s="8"/>
      <c r="G164" s="11">
        <v>470</v>
      </c>
      <c r="H164" s="11">
        <f t="shared" si="10"/>
        <v>5640</v>
      </c>
      <c r="I164" s="11">
        <f t="shared" si="12"/>
        <v>470</v>
      </c>
      <c r="J164" s="11">
        <f t="shared" si="13"/>
        <v>400</v>
      </c>
      <c r="K164" s="11">
        <v>0</v>
      </c>
      <c r="L164" s="11">
        <v>0</v>
      </c>
      <c r="M164" s="11">
        <f t="shared" si="11"/>
        <v>870</v>
      </c>
      <c r="N164" s="12"/>
      <c r="O164" s="20" t="s">
        <v>1005</v>
      </c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</row>
    <row r="165" spans="1:74" s="5" customFormat="1" ht="32.25" customHeight="1">
      <c r="A165" s="8">
        <v>162</v>
      </c>
      <c r="B165" s="42" t="s">
        <v>1044</v>
      </c>
      <c r="C165" s="25" t="s">
        <v>563</v>
      </c>
      <c r="D165" s="9" t="s">
        <v>983</v>
      </c>
      <c r="E165" s="8" t="s">
        <v>1054</v>
      </c>
      <c r="F165" s="8"/>
      <c r="G165" s="11">
        <v>586</v>
      </c>
      <c r="H165" s="11">
        <f aca="true" t="shared" si="14" ref="H165:H176">G165*12</f>
        <v>7032</v>
      </c>
      <c r="I165" s="11">
        <f t="shared" si="12"/>
        <v>586</v>
      </c>
      <c r="J165" s="11">
        <f t="shared" si="13"/>
        <v>400</v>
      </c>
      <c r="K165" s="11">
        <v>0</v>
      </c>
      <c r="L165" s="11">
        <v>0</v>
      </c>
      <c r="M165" s="11">
        <f aca="true" t="shared" si="15" ref="M165:M176">SUM(I165:L165)</f>
        <v>986</v>
      </c>
      <c r="N165" s="12"/>
      <c r="O165" s="20" t="s">
        <v>1005</v>
      </c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</row>
    <row r="166" spans="1:74" s="5" customFormat="1" ht="32.25" customHeight="1">
      <c r="A166" s="8">
        <v>163</v>
      </c>
      <c r="B166" s="42" t="s">
        <v>1056</v>
      </c>
      <c r="C166" s="25" t="s">
        <v>563</v>
      </c>
      <c r="D166" s="9" t="s">
        <v>983</v>
      </c>
      <c r="E166" s="8" t="s">
        <v>1054</v>
      </c>
      <c r="F166" s="8"/>
      <c r="G166" s="11">
        <v>586</v>
      </c>
      <c r="H166" s="11">
        <f>G166*12</f>
        <v>7032</v>
      </c>
      <c r="I166" s="11">
        <f>(G166/12)*12</f>
        <v>586</v>
      </c>
      <c r="J166" s="11">
        <f t="shared" si="13"/>
        <v>400</v>
      </c>
      <c r="K166" s="11">
        <v>0</v>
      </c>
      <c r="L166" s="11">
        <v>0</v>
      </c>
      <c r="M166" s="11">
        <f>SUM(I166:L166)</f>
        <v>986</v>
      </c>
      <c r="N166" s="12"/>
      <c r="O166" s="20" t="s">
        <v>1005</v>
      </c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</row>
    <row r="167" spans="1:74" s="5" customFormat="1" ht="32.25" customHeight="1">
      <c r="A167" s="8">
        <v>164</v>
      </c>
      <c r="B167" s="24" t="s">
        <v>1045</v>
      </c>
      <c r="C167" s="33" t="s">
        <v>561</v>
      </c>
      <c r="D167" s="9" t="s">
        <v>983</v>
      </c>
      <c r="E167" s="8" t="s">
        <v>1046</v>
      </c>
      <c r="F167" s="8"/>
      <c r="G167" s="11">
        <v>622</v>
      </c>
      <c r="H167" s="11">
        <f t="shared" si="14"/>
        <v>7464</v>
      </c>
      <c r="I167" s="11">
        <f t="shared" si="12"/>
        <v>622</v>
      </c>
      <c r="J167" s="11">
        <f t="shared" si="13"/>
        <v>400</v>
      </c>
      <c r="K167" s="11">
        <v>0</v>
      </c>
      <c r="L167" s="11">
        <v>0</v>
      </c>
      <c r="M167" s="11">
        <f t="shared" si="11"/>
        <v>1022</v>
      </c>
      <c r="N167" s="12"/>
      <c r="O167" s="20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</row>
    <row r="168" spans="1:74" s="5" customFormat="1" ht="32.25" customHeight="1">
      <c r="A168" s="8">
        <v>165</v>
      </c>
      <c r="B168" s="32" t="s">
        <v>946</v>
      </c>
      <c r="C168" s="33" t="s">
        <v>464</v>
      </c>
      <c r="D168" s="9" t="s">
        <v>983</v>
      </c>
      <c r="E168" s="8" t="s">
        <v>574</v>
      </c>
      <c r="F168" s="8"/>
      <c r="G168" s="11">
        <v>622</v>
      </c>
      <c r="H168" s="11">
        <f t="shared" si="14"/>
        <v>7464</v>
      </c>
      <c r="I168" s="11">
        <f t="shared" si="12"/>
        <v>622</v>
      </c>
      <c r="J168" s="11">
        <f t="shared" si="13"/>
        <v>400</v>
      </c>
      <c r="K168" s="11">
        <v>0</v>
      </c>
      <c r="L168" s="11">
        <v>0</v>
      </c>
      <c r="M168" s="11">
        <f t="shared" si="15"/>
        <v>1022</v>
      </c>
      <c r="N168" s="12"/>
      <c r="O168" s="20" t="s">
        <v>1005</v>
      </c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</row>
    <row r="169" spans="1:74" s="5" customFormat="1" ht="32.25" customHeight="1">
      <c r="A169" s="8">
        <v>166</v>
      </c>
      <c r="B169" s="35" t="s">
        <v>954</v>
      </c>
      <c r="C169" s="35" t="s">
        <v>955</v>
      </c>
      <c r="D169" s="9" t="s">
        <v>977</v>
      </c>
      <c r="E169" s="8" t="s">
        <v>975</v>
      </c>
      <c r="F169" s="8"/>
      <c r="G169" s="11">
        <v>733</v>
      </c>
      <c r="H169" s="11">
        <f t="shared" si="14"/>
        <v>8796</v>
      </c>
      <c r="I169" s="11">
        <f t="shared" si="12"/>
        <v>733</v>
      </c>
      <c r="J169" s="11">
        <f t="shared" si="13"/>
        <v>400</v>
      </c>
      <c r="K169" s="11">
        <v>0</v>
      </c>
      <c r="L169" s="11">
        <v>0</v>
      </c>
      <c r="M169" s="11">
        <f t="shared" si="15"/>
        <v>1133</v>
      </c>
      <c r="N169" s="12"/>
      <c r="O169" s="36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</row>
    <row r="170" spans="1:74" s="5" customFormat="1" ht="32.25" customHeight="1">
      <c r="A170" s="8">
        <v>167</v>
      </c>
      <c r="B170" s="35" t="s">
        <v>956</v>
      </c>
      <c r="C170" s="35" t="s">
        <v>957</v>
      </c>
      <c r="D170" s="9" t="s">
        <v>977</v>
      </c>
      <c r="E170" s="8" t="s">
        <v>975</v>
      </c>
      <c r="F170" s="8"/>
      <c r="G170" s="11">
        <v>733</v>
      </c>
      <c r="H170" s="11">
        <f t="shared" si="14"/>
        <v>8796</v>
      </c>
      <c r="I170" s="11">
        <f t="shared" si="12"/>
        <v>733</v>
      </c>
      <c r="J170" s="11">
        <f t="shared" si="13"/>
        <v>400</v>
      </c>
      <c r="K170" s="11">
        <v>0</v>
      </c>
      <c r="L170" s="11">
        <v>0</v>
      </c>
      <c r="M170" s="11">
        <f t="shared" si="15"/>
        <v>1133</v>
      </c>
      <c r="N170" s="12"/>
      <c r="O170" s="19" t="s">
        <v>989</v>
      </c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</row>
    <row r="171" spans="1:74" s="5" customFormat="1" ht="32.25" customHeight="1">
      <c r="A171" s="8">
        <v>168</v>
      </c>
      <c r="B171" s="22" t="s">
        <v>958</v>
      </c>
      <c r="C171" s="22" t="s">
        <v>959</v>
      </c>
      <c r="D171" s="9" t="s">
        <v>977</v>
      </c>
      <c r="E171" s="8" t="s">
        <v>976</v>
      </c>
      <c r="F171" s="8"/>
      <c r="G171" s="11">
        <v>901</v>
      </c>
      <c r="H171" s="11">
        <f t="shared" si="14"/>
        <v>10812</v>
      </c>
      <c r="I171" s="11">
        <f t="shared" si="12"/>
        <v>901</v>
      </c>
      <c r="J171" s="11">
        <f t="shared" si="13"/>
        <v>400</v>
      </c>
      <c r="K171" s="11">
        <v>0</v>
      </c>
      <c r="L171" s="11">
        <v>0</v>
      </c>
      <c r="M171" s="11">
        <f t="shared" si="15"/>
        <v>1301</v>
      </c>
      <c r="N171" s="12"/>
      <c r="O171" s="19" t="s">
        <v>989</v>
      </c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</row>
    <row r="172" spans="1:74" s="5" customFormat="1" ht="32.25" customHeight="1">
      <c r="A172" s="8">
        <v>169</v>
      </c>
      <c r="B172" s="9" t="s">
        <v>962</v>
      </c>
      <c r="C172" s="9" t="s">
        <v>963</v>
      </c>
      <c r="D172" s="9" t="s">
        <v>977</v>
      </c>
      <c r="E172" s="10" t="s">
        <v>165</v>
      </c>
      <c r="F172" s="8" t="s">
        <v>220</v>
      </c>
      <c r="G172" s="11">
        <v>2254</v>
      </c>
      <c r="H172" s="11">
        <f t="shared" si="14"/>
        <v>27048</v>
      </c>
      <c r="I172" s="11">
        <f t="shared" si="12"/>
        <v>2254</v>
      </c>
      <c r="J172" s="11">
        <f t="shared" si="13"/>
        <v>400</v>
      </c>
      <c r="K172" s="11">
        <v>0</v>
      </c>
      <c r="L172" s="11">
        <v>0</v>
      </c>
      <c r="M172" s="11">
        <f t="shared" si="15"/>
        <v>2654</v>
      </c>
      <c r="N172" s="12"/>
      <c r="O172" s="19" t="s">
        <v>990</v>
      </c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</row>
    <row r="173" spans="1:74" s="5" customFormat="1" ht="32.25" customHeight="1">
      <c r="A173" s="8">
        <v>170</v>
      </c>
      <c r="B173" s="9" t="s">
        <v>964</v>
      </c>
      <c r="C173" s="9" t="s">
        <v>965</v>
      </c>
      <c r="D173" s="9" t="s">
        <v>977</v>
      </c>
      <c r="E173" s="10" t="s">
        <v>168</v>
      </c>
      <c r="F173" s="8" t="s">
        <v>220</v>
      </c>
      <c r="G173" s="11">
        <v>2254</v>
      </c>
      <c r="H173" s="11">
        <f t="shared" si="14"/>
        <v>27048</v>
      </c>
      <c r="I173" s="11">
        <f t="shared" si="12"/>
        <v>2254</v>
      </c>
      <c r="J173" s="11">
        <f t="shared" si="13"/>
        <v>400</v>
      </c>
      <c r="K173" s="11">
        <v>0</v>
      </c>
      <c r="L173" s="11">
        <v>0</v>
      </c>
      <c r="M173" s="11">
        <f t="shared" si="15"/>
        <v>2654</v>
      </c>
      <c r="N173" s="12"/>
      <c r="O173" s="19" t="s">
        <v>991</v>
      </c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</row>
    <row r="174" spans="1:74" s="5" customFormat="1" ht="32.25" customHeight="1">
      <c r="A174" s="8">
        <v>171</v>
      </c>
      <c r="B174" s="9" t="s">
        <v>970</v>
      </c>
      <c r="C174" s="9" t="s">
        <v>971</v>
      </c>
      <c r="D174" s="9" t="s">
        <v>977</v>
      </c>
      <c r="E174" s="10" t="s">
        <v>204</v>
      </c>
      <c r="F174" s="8" t="s">
        <v>220</v>
      </c>
      <c r="G174" s="11">
        <v>2254</v>
      </c>
      <c r="H174" s="11">
        <f t="shared" si="14"/>
        <v>27048</v>
      </c>
      <c r="I174" s="11">
        <f t="shared" si="12"/>
        <v>2254</v>
      </c>
      <c r="J174" s="11">
        <f t="shared" si="13"/>
        <v>400</v>
      </c>
      <c r="K174" s="11">
        <v>0</v>
      </c>
      <c r="L174" s="11">
        <v>0</v>
      </c>
      <c r="M174" s="11">
        <f t="shared" si="15"/>
        <v>2654</v>
      </c>
      <c r="N174" s="12"/>
      <c r="O174" s="19" t="s">
        <v>1007</v>
      </c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</row>
    <row r="175" spans="1:74" s="5" customFormat="1" ht="32.25" customHeight="1">
      <c r="A175" s="8">
        <v>172</v>
      </c>
      <c r="B175" s="9" t="s">
        <v>966</v>
      </c>
      <c r="C175" s="9" t="s">
        <v>967</v>
      </c>
      <c r="D175" s="9" t="s">
        <v>977</v>
      </c>
      <c r="E175" s="10" t="s">
        <v>179</v>
      </c>
      <c r="F175" s="8" t="s">
        <v>220</v>
      </c>
      <c r="G175" s="11">
        <v>2254</v>
      </c>
      <c r="H175" s="11">
        <f t="shared" si="14"/>
        <v>27048</v>
      </c>
      <c r="I175" s="11">
        <f t="shared" si="12"/>
        <v>2254</v>
      </c>
      <c r="J175" s="11">
        <f t="shared" si="13"/>
        <v>400</v>
      </c>
      <c r="K175" s="11">
        <v>0</v>
      </c>
      <c r="L175" s="11">
        <v>0</v>
      </c>
      <c r="M175" s="11">
        <f t="shared" si="15"/>
        <v>2654</v>
      </c>
      <c r="N175" s="12"/>
      <c r="O175" s="19" t="s">
        <v>998</v>
      </c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</row>
    <row r="176" spans="1:74" s="5" customFormat="1" ht="32.25" customHeight="1">
      <c r="A176" s="8">
        <v>173</v>
      </c>
      <c r="B176" s="9" t="s">
        <v>972</v>
      </c>
      <c r="C176" s="9" t="s">
        <v>973</v>
      </c>
      <c r="D176" s="9" t="s">
        <v>977</v>
      </c>
      <c r="E176" s="8" t="s">
        <v>219</v>
      </c>
      <c r="F176" s="8" t="s">
        <v>222</v>
      </c>
      <c r="G176" s="11">
        <v>2254</v>
      </c>
      <c r="H176" s="11">
        <f t="shared" si="14"/>
        <v>27048</v>
      </c>
      <c r="I176" s="11">
        <f t="shared" si="12"/>
        <v>2254</v>
      </c>
      <c r="J176" s="11">
        <f t="shared" si="13"/>
        <v>400</v>
      </c>
      <c r="K176" s="11">
        <v>0</v>
      </c>
      <c r="L176" s="11">
        <v>0</v>
      </c>
      <c r="M176" s="11">
        <f t="shared" si="15"/>
        <v>2654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</row>
    <row r="177" spans="1:74" s="5" customFormat="1" ht="31.5" customHeight="1">
      <c r="A177" s="49" t="s">
        <v>20</v>
      </c>
      <c r="B177" s="50"/>
      <c r="C177" s="51"/>
      <c r="D177" s="3"/>
      <c r="E177" s="3"/>
      <c r="F177" s="3"/>
      <c r="G177" s="4">
        <f aca="true" t="shared" si="16" ref="G177:M177">SUM(G5:G176)</f>
        <v>141392.1</v>
      </c>
      <c r="H177" s="4">
        <f t="shared" si="16"/>
        <v>1696705.2</v>
      </c>
      <c r="I177" s="4">
        <f t="shared" si="16"/>
        <v>141392.1</v>
      </c>
      <c r="J177" s="4">
        <f t="shared" si="16"/>
        <v>68800</v>
      </c>
      <c r="K177" s="4">
        <f t="shared" si="16"/>
        <v>0</v>
      </c>
      <c r="L177" s="4">
        <f t="shared" si="16"/>
        <v>0</v>
      </c>
      <c r="M177" s="4">
        <f t="shared" si="16"/>
        <v>210192.1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</row>
    <row r="178" spans="1:74" s="6" customFormat="1" ht="34.5" customHeight="1">
      <c r="A178" s="52" t="s">
        <v>0</v>
      </c>
      <c r="B178" s="53"/>
      <c r="C178" s="53"/>
      <c r="D178" s="53"/>
      <c r="E178" s="53"/>
      <c r="F178" s="53"/>
      <c r="G178" s="53"/>
      <c r="H178" s="53"/>
      <c r="I178" s="54"/>
      <c r="J178" s="55" t="s">
        <v>1008</v>
      </c>
      <c r="K178" s="56"/>
      <c r="L178" s="56"/>
      <c r="M178" s="57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</row>
    <row r="179" spans="1:74" s="6" customFormat="1" ht="34.5" customHeight="1">
      <c r="A179" s="52" t="s">
        <v>4</v>
      </c>
      <c r="B179" s="53"/>
      <c r="C179" s="53"/>
      <c r="D179" s="53"/>
      <c r="E179" s="53"/>
      <c r="F179" s="53"/>
      <c r="G179" s="53"/>
      <c r="H179" s="53"/>
      <c r="I179" s="54"/>
      <c r="J179" s="61" t="s">
        <v>5</v>
      </c>
      <c r="K179" s="56"/>
      <c r="L179" s="56"/>
      <c r="M179" s="57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</row>
    <row r="180" spans="1:34" s="6" customFormat="1" ht="34.5" customHeight="1">
      <c r="A180" s="52" t="s">
        <v>3</v>
      </c>
      <c r="B180" s="53"/>
      <c r="C180" s="53"/>
      <c r="D180" s="53"/>
      <c r="E180" s="53"/>
      <c r="F180" s="53"/>
      <c r="G180" s="53"/>
      <c r="H180" s="53"/>
      <c r="I180" s="54"/>
      <c r="J180" s="55" t="s">
        <v>23</v>
      </c>
      <c r="K180" s="62"/>
      <c r="L180" s="62"/>
      <c r="M180" s="63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s="6" customFormat="1" ht="34.5" customHeight="1">
      <c r="A181" s="52" t="s">
        <v>9</v>
      </c>
      <c r="B181" s="53"/>
      <c r="C181" s="53"/>
      <c r="D181" s="53"/>
      <c r="E181" s="53"/>
      <c r="F181" s="53"/>
      <c r="G181" s="53"/>
      <c r="H181" s="53"/>
      <c r="I181" s="54"/>
      <c r="J181" s="61" t="s">
        <v>1009</v>
      </c>
      <c r="K181" s="56"/>
      <c r="L181" s="56"/>
      <c r="M181" s="57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s="6" customFormat="1" ht="34.5" customHeight="1">
      <c r="A182" s="52" t="s">
        <v>1</v>
      </c>
      <c r="B182" s="53"/>
      <c r="C182" s="53"/>
      <c r="D182" s="53"/>
      <c r="E182" s="53"/>
      <c r="F182" s="53"/>
      <c r="G182" s="53"/>
      <c r="H182" s="53"/>
      <c r="I182" s="54"/>
      <c r="J182" s="64" t="s">
        <v>1010</v>
      </c>
      <c r="K182" s="59"/>
      <c r="L182" s="59"/>
      <c r="M182" s="60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s="6" customFormat="1" ht="34.5" customHeight="1">
      <c r="A183" s="52" t="s">
        <v>2</v>
      </c>
      <c r="B183" s="53"/>
      <c r="C183" s="53"/>
      <c r="D183" s="53"/>
      <c r="E183" s="53"/>
      <c r="F183" s="53"/>
      <c r="G183" s="53"/>
      <c r="H183" s="53"/>
      <c r="I183" s="54"/>
      <c r="J183" s="61" t="s">
        <v>987</v>
      </c>
      <c r="K183" s="56"/>
      <c r="L183" s="56"/>
      <c r="M183" s="57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s="6" customFormat="1" ht="12.75" customHeight="1">
      <c r="A184" s="14"/>
      <c r="B184" s="14"/>
      <c r="C184" s="15"/>
      <c r="D184" s="15"/>
      <c r="E184" s="15"/>
      <c r="F184" s="15"/>
      <c r="G184" s="1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2" s="5" customFormat="1" ht="15.75">
      <c r="A185" s="16"/>
      <c r="B185" s="17"/>
    </row>
    <row r="186" spans="1:5" s="5" customFormat="1" ht="15">
      <c r="A186" s="18"/>
      <c r="B186" s="18"/>
      <c r="C186" s="18"/>
      <c r="D186" s="18"/>
      <c r="E186" s="18"/>
    </row>
    <row r="187" spans="1:5" s="5" customFormat="1" ht="15">
      <c r="A187" s="18"/>
      <c r="B187" s="18"/>
      <c r="C187" s="18"/>
      <c r="D187" s="18"/>
      <c r="E187" s="18"/>
    </row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pans="15:34" s="6" customFormat="1" ht="15"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  <row r="308" spans="15:34" s="6" customFormat="1" ht="15"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</row>
    <row r="309" spans="15:34" s="6" customFormat="1" ht="15"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</row>
    <row r="310" spans="15:34" s="6" customFormat="1" ht="15"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 spans="15:34" s="6" customFormat="1" ht="15"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 spans="15:34" s="6" customFormat="1" ht="15"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spans="15:34" s="6" customFormat="1" ht="15"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 spans="15:34" s="6" customFormat="1" ht="15"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 spans="15:34" s="6" customFormat="1" ht="15"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spans="15:34" s="6" customFormat="1" ht="15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</sheetData>
  <sheetProtection/>
  <mergeCells count="17">
    <mergeCell ref="A1:M1"/>
    <mergeCell ref="A2:M2"/>
    <mergeCell ref="A3:H3"/>
    <mergeCell ref="I3:M3"/>
    <mergeCell ref="A177:C177"/>
    <mergeCell ref="A178:I178"/>
    <mergeCell ref="J178:M178"/>
    <mergeCell ref="A182:I182"/>
    <mergeCell ref="J182:M182"/>
    <mergeCell ref="A183:I183"/>
    <mergeCell ref="J183:M183"/>
    <mergeCell ref="A179:I179"/>
    <mergeCell ref="J179:M179"/>
    <mergeCell ref="A180:I180"/>
    <mergeCell ref="J180:M180"/>
    <mergeCell ref="A181:I181"/>
    <mergeCell ref="J181:M181"/>
  </mergeCells>
  <hyperlinks>
    <hyperlink ref="J182" r:id="rId1" display="kathepiedaespin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TALENTO HUMANO</cp:lastModifiedBy>
  <cp:lastPrinted>2020-12-16T13:07:20Z</cp:lastPrinted>
  <dcterms:created xsi:type="dcterms:W3CDTF">2011-04-19T14:26:13Z</dcterms:created>
  <dcterms:modified xsi:type="dcterms:W3CDTF">2020-12-16T23:16:46Z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